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김종윤3\Desktop\업무 폴더\2. 업무_2025_국가기후기술협력센터\2. 전담센터 과제\1. 사업개발\2025.01.15. - 연락처 재정리\"/>
    </mc:Choice>
  </mc:AlternateContent>
  <xr:revisionPtr revIDLastSave="0" documentId="13_ncr:1_{AB1E86F0-2D6E-43DD-82F7-A9E82A7D681C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담당자 현황" sheetId="1" r:id="rId1"/>
    <sheet name="회신리스트" sheetId="3" state="hidden" r:id="rId2"/>
  </sheets>
  <definedNames>
    <definedName name="_xlnm._FilterDatabase" localSheetId="0" hidden="1">'담당자 현황'!$B$4:$H$103</definedName>
    <definedName name="_xlnm._FilterDatabase" localSheetId="1" hidden="1">회신리스트!$B$4:$I$64</definedName>
  </definedNames>
  <calcPr calcId="191029"/>
</workbook>
</file>

<file path=xl/calcChain.xml><?xml version="1.0" encoding="utf-8"?>
<calcChain xmlns="http://schemas.openxmlformats.org/spreadsheetml/2006/main">
  <c r="H116" i="1" l="1"/>
  <c r="H112" i="1"/>
  <c r="H64" i="1" l="1"/>
  <c r="H115" i="1" l="1"/>
  <c r="H113" i="1"/>
  <c r="H111" i="1"/>
  <c r="H109" i="1"/>
  <c r="H108" i="1"/>
  <c r="H107" i="1"/>
  <c r="H106" i="1"/>
  <c r="H84" i="1"/>
  <c r="H75" i="1"/>
  <c r="H60" i="1"/>
  <c r="H55" i="1"/>
  <c r="H53" i="1"/>
  <c r="H51" i="1"/>
  <c r="H34" i="1"/>
  <c r="H6" i="1"/>
</calcChain>
</file>

<file path=xl/sharedStrings.xml><?xml version="1.0" encoding="utf-8"?>
<sst xmlns="http://schemas.openxmlformats.org/spreadsheetml/2006/main" count="1332" uniqueCount="949">
  <si>
    <t>02-767-6714</t>
  </si>
  <si>
    <t>한국광해관리공단</t>
  </si>
  <si>
    <t>한국지역난방공사</t>
  </si>
  <si>
    <t>N0113</t>
  </si>
  <si>
    <t>N0356</t>
  </si>
  <si>
    <t>김승모</t>
  </si>
  <si>
    <t>컨설팅부문</t>
  </si>
  <si>
    <t>N0546</t>
  </si>
  <si>
    <t xml:space="preserve">국제개발협력실 </t>
  </si>
  <si>
    <t>이아람/책임</t>
  </si>
  <si>
    <t>9.3휴가</t>
  </si>
  <si>
    <t xml:space="preserve">다원전자 </t>
  </si>
  <si>
    <t>산업소재2팀</t>
  </si>
  <si>
    <t>N0452</t>
  </si>
  <si>
    <t>N0599</t>
  </si>
  <si>
    <t>N0252</t>
  </si>
  <si>
    <t>박강남/차장</t>
  </si>
  <si>
    <t>서승호/대리</t>
  </si>
  <si>
    <t>서진석/책임연구원</t>
  </si>
  <si>
    <t>이운규/연구원</t>
  </si>
  <si>
    <t>한국동서발전㈜</t>
  </si>
  <si>
    <t>벽산엔지니어링</t>
  </si>
  <si>
    <t>(부서 주요 업무)</t>
  </si>
  <si>
    <t>권석재/부장</t>
  </si>
  <si>
    <t>8.30 귀국</t>
  </si>
  <si>
    <t>해외영업팀</t>
  </si>
  <si>
    <t>성명/직위</t>
  </si>
  <si>
    <t>채여라/선임연구위원</t>
  </si>
  <si>
    <t>백수진/관리원</t>
  </si>
  <si>
    <t>이미 세분화</t>
  </si>
  <si>
    <t>N0597</t>
  </si>
  <si>
    <t>양정훈/연구원</t>
  </si>
  <si>
    <t>N0086</t>
  </si>
  <si>
    <t>포스코에너지</t>
  </si>
  <si>
    <t>iyoung@krri.re.kr</t>
  </si>
  <si>
    <t>8.28 유선독려</t>
  </si>
  <si>
    <t>N0276</t>
  </si>
  <si>
    <t>N0201</t>
  </si>
  <si>
    <t>N0320</t>
  </si>
  <si>
    <t>김인경/차장</t>
  </si>
  <si>
    <t>보류</t>
  </si>
  <si>
    <t>김남우/부장</t>
  </si>
  <si>
    <t>마케팅본부</t>
  </si>
  <si>
    <t>N0616</t>
  </si>
  <si>
    <t>회신</t>
  </si>
  <si>
    <t>박기춘/차장</t>
  </si>
  <si>
    <t>N0181</t>
  </si>
  <si>
    <t>윤현수/이사</t>
  </si>
  <si>
    <t>N0568</t>
  </si>
  <si>
    <t>N0283</t>
  </si>
  <si>
    <t>LG상사</t>
  </si>
  <si>
    <t>신기후체제R&amp;D센터</t>
  </si>
  <si>
    <t>N0232</t>
  </si>
  <si>
    <t>김태연/사원</t>
  </si>
  <si>
    <t>장진구/팀장</t>
  </si>
  <si>
    <t>허증수/교수</t>
  </si>
  <si>
    <t>한국발명진흥회</t>
  </si>
  <si>
    <t>N0280</t>
  </si>
  <si>
    <t>선진 E&amp;A</t>
  </si>
  <si>
    <t>N0176</t>
  </si>
  <si>
    <t>국제협력팀</t>
  </si>
  <si>
    <t>기술사업화실</t>
  </si>
  <si>
    <t>기후에너지연구실</t>
  </si>
  <si>
    <t>N0614</t>
  </si>
  <si>
    <t>기후환경부</t>
  </si>
  <si>
    <t>지속가능경영전략팀</t>
  </si>
  <si>
    <t>N0647</t>
  </si>
  <si>
    <t>한국남동발전</t>
  </si>
  <si>
    <t>장상훈/매니저</t>
  </si>
  <si>
    <t>안지환/단장</t>
  </si>
  <si>
    <t>황철호/팀장</t>
  </si>
  <si>
    <t>김정호/주임연구원</t>
  </si>
  <si>
    <t>윤석준/부장</t>
  </si>
  <si>
    <t>정책개발본부</t>
  </si>
  <si>
    <t>전덕우/협력부장</t>
  </si>
  <si>
    <t>N0205</t>
  </si>
  <si>
    <t>N0046</t>
  </si>
  <si>
    <t>김동휘</t>
  </si>
  <si>
    <t>N0240</t>
  </si>
  <si>
    <t>YOLK</t>
  </si>
  <si>
    <t>이광원/이사</t>
  </si>
  <si>
    <t>비고</t>
  </si>
  <si>
    <t>울산광역시 중구 종가로 395 우)44543 한국동서발전㈜ 기후환경실 기후변화대책부</t>
  </si>
  <si>
    <t>34133 대전광역시 유성구 과학로 169-148 국가핵융합연구소 미래전략실</t>
  </si>
  <si>
    <t>김용훈/박사</t>
  </si>
  <si>
    <t>010-5652-8382</t>
  </si>
  <si>
    <t>N0382</t>
  </si>
  <si>
    <t>특화사업개발부</t>
  </si>
  <si>
    <t>황진솔/대표</t>
  </si>
  <si>
    <t>김훈/부장</t>
  </si>
  <si>
    <t>N0192</t>
  </si>
  <si>
    <t>한국과학기술연구원 (KIST)</t>
  </si>
  <si>
    <t>jmkim@ecosian.com</t>
  </si>
  <si>
    <t>N0284</t>
  </si>
  <si>
    <t>N0189</t>
  </si>
  <si>
    <t>해외사업부</t>
  </si>
  <si>
    <t>변성준</t>
  </si>
  <si>
    <t>30147 세종특별자치시 국책연구원로 5 (반곡동) 국토연구원 
글로벌개발협력센터, 수자원하천연구센터</t>
  </si>
  <si>
    <t>푸른아시아(GAN)</t>
  </si>
  <si>
    <t>N0212</t>
  </si>
  <si>
    <t xml:space="preserve">인천광역시 연수구 갯벌로 169 인천대 미래관 103호 </t>
  </si>
  <si>
    <t>신사업혁신단</t>
  </si>
  <si>
    <t>32140 충청남도 태안군 태안읍 중앙로 285 한국서부발전㈜ 발전운영처 온실가스감축부</t>
  </si>
  <si>
    <t>jgjang@nfcf.or.kr</t>
  </si>
  <si>
    <t>N0556</t>
  </si>
  <si>
    <t>scpark@kitech.re.kr</t>
  </si>
  <si>
    <t>042-860-3681</t>
  </si>
  <si>
    <t>yoonhs@ecosian.com</t>
  </si>
  <si>
    <t>LS산전 (LSIS)</t>
  </si>
  <si>
    <t>010-7335-4528</t>
  </si>
  <si>
    <t>재료연구소(KIMS)</t>
  </si>
  <si>
    <t>김명로/책임기술원</t>
  </si>
  <si>
    <t>KT</t>
  </si>
  <si>
    <t>부재중</t>
  </si>
  <si>
    <t>LS 산전(LSIS)</t>
  </si>
  <si>
    <t>ahnjw@kigam.re.kr</t>
  </si>
  <si>
    <t>㈜해강기술 (S&amp;R)</t>
  </si>
  <si>
    <t>더브릿지 (The Bridge)</t>
  </si>
  <si>
    <t>hncho@kei.re.kr</t>
  </si>
  <si>
    <t>회원번호</t>
  </si>
  <si>
    <t>기술연구소</t>
  </si>
  <si>
    <t>차주 수요일 복귀</t>
  </si>
  <si>
    <t xml:space="preserve"> 34103 대전광역시 유성구 가정북로 156 한국기계연구원 신기후체제R&amp;D센터</t>
  </si>
  <si>
    <t>이상권/소장</t>
  </si>
  <si>
    <t>문상익/팀장</t>
  </si>
  <si>
    <t>녹색기술센터(GTC)</t>
  </si>
  <si>
    <t>연구기획팀</t>
  </si>
  <si>
    <t>해외사업2부</t>
  </si>
  <si>
    <t>N0194</t>
  </si>
  <si>
    <t>포스벨</t>
  </si>
  <si>
    <t>N0190</t>
  </si>
  <si>
    <t>구분</t>
  </si>
  <si>
    <t>㈜해강기술(S&amp;R)</t>
  </si>
  <si>
    <t>이창호/연구원</t>
  </si>
  <si>
    <t>N0123</t>
  </si>
  <si>
    <t>N0238</t>
  </si>
  <si>
    <t>수자원하천연구센터</t>
  </si>
  <si>
    <t>02-958-6414</t>
  </si>
  <si>
    <t>강윤지/선임연구원</t>
  </si>
  <si>
    <t>N0098</t>
  </si>
  <si>
    <t>정혜진/팀원</t>
  </si>
  <si>
    <t>임대웅/대표파트너</t>
  </si>
  <si>
    <t>N0465</t>
  </si>
  <si>
    <t>산림조합중앙회</t>
  </si>
  <si>
    <t>전인자/행정원</t>
  </si>
  <si>
    <t>김재민/선임연구원</t>
  </si>
  <si>
    <t>N0664</t>
  </si>
  <si>
    <t>오기출 /상임이사</t>
  </si>
  <si>
    <t>8.29유선연락</t>
  </si>
  <si>
    <t>N0307</t>
  </si>
  <si>
    <t>삼정KPMG</t>
  </si>
  <si>
    <t>한국기후변화연구원</t>
  </si>
  <si>
    <t>서울 중구 을지로39길 40 1층 사단법인 더브릿지</t>
  </si>
  <si>
    <t>백원계/연구원</t>
  </si>
  <si>
    <t>기관명</t>
  </si>
  <si>
    <t>APEC 기후센터</t>
  </si>
  <si>
    <t>N0457</t>
  </si>
  <si>
    <t>박형민/연구원</t>
  </si>
  <si>
    <t>개발부</t>
  </si>
  <si>
    <t>N0548</t>
  </si>
  <si>
    <t>N0049</t>
  </si>
  <si>
    <t xml:space="preserve">한국서부발전㈜ (KOWEPO) </t>
  </si>
  <si>
    <t>발전운영처/온실가스감축부</t>
  </si>
  <si>
    <t>010-5113-3067</t>
  </si>
  <si>
    <t>서울시 성북구 안암로 145 고려대학교 산학관 506호 엔벨롭스</t>
  </si>
  <si>
    <t xml:space="preserve"> 02-766-4368</t>
  </si>
  <si>
    <t>국제전화,부재중</t>
  </si>
  <si>
    <t>홍익대학교 산학협력단(HU)</t>
  </si>
  <si>
    <t>출장중(8.30 복귀)</t>
  </si>
  <si>
    <t>34129 대전시 유성구 가정로 152 한국에너지기술연구원 기술사업화실</t>
  </si>
  <si>
    <t xml:space="preserve">경기도 안양시 동안구 평촌대로 239 (비산동, 신안메트로칸 630호) 유진에너지컨설팅 </t>
  </si>
  <si>
    <t>엔지니어링 해외사업본부</t>
  </si>
  <si>
    <t>국제협력팀 (국제협력업무 총괄)</t>
  </si>
  <si>
    <t>02-6333-3255</t>
  </si>
  <si>
    <t>경기도 의왕시 포일동 이미로 40 인덕원IT밸리 A-619</t>
  </si>
  <si>
    <t>ceo@yolkstation.com</t>
  </si>
  <si>
    <t>김희판/연구소장</t>
  </si>
  <si>
    <t>한세희/과장</t>
  </si>
  <si>
    <t>oonkyu@kimm.re.kr</t>
  </si>
  <si>
    <t>070-8822-0211
010-4104-2748</t>
  </si>
  <si>
    <t>042-860-3546</t>
  </si>
  <si>
    <t>(주)포스벨</t>
  </si>
  <si>
    <t>sklee@krihs.re.kr</t>
  </si>
  <si>
    <t>엔벨롭스 (ENVELOPS)</t>
  </si>
  <si>
    <t>26464 강원도 원주시 세계로 2 (반곡동, 한국광해관리공단) 국제협력실 글로벌협력팀</t>
  </si>
  <si>
    <t>사무국</t>
  </si>
  <si>
    <t>N0434</t>
  </si>
  <si>
    <t>042-868-7736</t>
  </si>
  <si>
    <t>기후기술협력부</t>
  </si>
  <si>
    <t>054-279-3662</t>
  </si>
  <si>
    <t>033-902-6571</t>
  </si>
  <si>
    <t>N0677</t>
  </si>
  <si>
    <t>44538 울산광역시 중구 종가로 323 (우정동 528-1) 한국에너지공단 글로벌사업실</t>
  </si>
  <si>
    <t>N0668</t>
  </si>
  <si>
    <t>한국산업기술진흥원
(KIAT)</t>
  </si>
  <si>
    <t>최승주/센터장</t>
  </si>
  <si>
    <t>02-2621-9831</t>
  </si>
  <si>
    <t xml:space="preserve">김응석/부장 </t>
  </si>
  <si>
    <t>이정우/차장</t>
  </si>
  <si>
    <t>yrchae@kei.re.kr</t>
  </si>
  <si>
    <t>출장중, 다음주중 복귀.</t>
  </si>
  <si>
    <t>02-3393-3957</t>
  </si>
  <si>
    <t>02-6123-3238</t>
  </si>
  <si>
    <t>58217 전라남도 나주시 전력로 55 (빛가람동 120) 한국전력공사 
기술혁신본부 기후변화대응처 기후변화기술부</t>
  </si>
  <si>
    <t>N0449</t>
  </si>
  <si>
    <t>30147 세종특별자치시 시청대로 370 세종국책연구단지 과학·인프라동 글로벌혁신전략연구본부</t>
  </si>
  <si>
    <t>jmlee@kiat.or.kr</t>
  </si>
  <si>
    <t>044-960-0465</t>
  </si>
  <si>
    <t>서울특별시 영등포구 국제금융로8길31 (여의도동, SK증권빌딩) 글로벌사업추진팀</t>
  </si>
  <si>
    <t>031-460-5388</t>
  </si>
  <si>
    <t>한국환경산업기술원
(KEITI)</t>
  </si>
  <si>
    <t>CTCN 사업 진행하지 않음</t>
  </si>
  <si>
    <t>es.kim@poscoenergy.com</t>
  </si>
  <si>
    <t>이메일주소</t>
  </si>
  <si>
    <t>선진엔지니어링 종합건축사사무소</t>
  </si>
  <si>
    <t>dwlim@eco-partners.co.kr</t>
  </si>
  <si>
    <t>070-4365-8767</t>
  </si>
  <si>
    <t xml:space="preserve">대외협력실 (국제협력 및 개도국 기술지원 총괄) </t>
  </si>
  <si>
    <t>환경생태공학부 GIS/RS 연구실</t>
  </si>
  <si>
    <t>한국건설기술연구원 (KICT)</t>
  </si>
  <si>
    <t>lge95@kofpi.or.kr</t>
  </si>
  <si>
    <t>042-868-2158</t>
  </si>
  <si>
    <t>APEC 기후센터(APCC)</t>
  </si>
  <si>
    <t>이원호/대표</t>
  </si>
  <si>
    <t>N0089</t>
  </si>
  <si>
    <t>30147 세종특별자치시 시청대로 370 세종국책연구단지 B동(과학ㆍ인프라동) 
한국환경정책ㆍ평가연구원 기후에너지연구실</t>
  </si>
  <si>
    <t>knpark07@ewp.co.kr</t>
  </si>
  <si>
    <t>한국에너지기술연구원
(KIER)</t>
  </si>
  <si>
    <t>정동혁/행정원</t>
  </si>
  <si>
    <t>062-715-2442</t>
  </si>
  <si>
    <t>국토연구원</t>
  </si>
  <si>
    <t>신규사업계획/사업계획처 기후변화대응부</t>
  </si>
  <si>
    <t xml:space="preserve">기후변화대응처 (기후변화기술부) </t>
  </si>
  <si>
    <t>061-345-3771</t>
  </si>
  <si>
    <t>한국표준과학연구원(KRISS)</t>
  </si>
  <si>
    <t xml:space="preserve">051-745-3918 </t>
  </si>
  <si>
    <t>한국산업기술진흥원 (KIAT)</t>
  </si>
  <si>
    <t>010-2680-9085</t>
  </si>
  <si>
    <t>031-383-1408</t>
  </si>
  <si>
    <t xml:space="preserve">37859 경상북도 포항시 남구 동해안로 6261(포항시 남구 괴동동1) </t>
  </si>
  <si>
    <t>042-868-7995
010-8888-5702</t>
  </si>
  <si>
    <t>jaehwan17@kiat.or.kr</t>
  </si>
  <si>
    <t>한국기계연구원 (KIMM)</t>
  </si>
  <si>
    <t>04066 서울특별시 마포구 와우산로 94 (상수동 72-1) 홍익대학교 산학협력단</t>
  </si>
  <si>
    <t>한국철도기술연구원 (KRRI)</t>
  </si>
  <si>
    <t>070-8822-0209
010-9472-4315</t>
  </si>
  <si>
    <t>02-6973-9017</t>
  </si>
  <si>
    <t>기후변화대응처 (기후변화업무 총괄)</t>
  </si>
  <si>
    <t>경기도 안양시 동안구 학의로 250 관양두산벤처다임 10층 1003호 평화엔지니어링 수자원부</t>
  </si>
  <si>
    <t>김범일/차장</t>
  </si>
  <si>
    <t>한국환경공단(KECO)</t>
  </si>
  <si>
    <t xml:space="preserve">08380 서울특별시 구로구 디지털로31길12(구로동) 태평양물산 본관 파워플랜트 관리팀 </t>
  </si>
  <si>
    <t>경기도 성남시 분당구 대왕판교로 660 판교테크노밸리 유스페이스1 A동 602호</t>
  </si>
  <si>
    <t>02-767-5470</t>
  </si>
  <si>
    <t>이가을/선임</t>
  </si>
  <si>
    <t>김응진</t>
  </si>
  <si>
    <t>포스코 (POSCO)</t>
  </si>
  <si>
    <t>정동재/선임기술원</t>
  </si>
  <si>
    <t xml:space="preserve">krkim@eco-partners.co.kr </t>
  </si>
  <si>
    <t>서울특별시 중구 퇴계로 173 (충무로 3가) 남산스퀘어 17층 녹색기술센터 기후기술협력부</t>
  </si>
  <si>
    <t>03367 서울시 은평구 진흥로 215 한국환경산업기술원 환경산업처 해외사업개발실</t>
  </si>
  <si>
    <t>벽산파워 (BSPower)</t>
  </si>
  <si>
    <t>kpkim@kaeri.re.kr</t>
  </si>
  <si>
    <t>인천광역시 서구 환경로 42 (경서동 종합환경연구단지) 한국환경공단 기후변화대응처</t>
  </si>
  <si>
    <t>박진혁/수석연구원</t>
  </si>
  <si>
    <t>37673 경상북도 포항시 남구 청암로 77(효자동 산31) 연구기획팀</t>
  </si>
  <si>
    <t>N0532</t>
  </si>
  <si>
    <t>김재환/연구원</t>
  </si>
  <si>
    <t>김경원/전임행정원</t>
  </si>
  <si>
    <t>정서연/주임</t>
  </si>
  <si>
    <t>송석호/과장</t>
  </si>
  <si>
    <t>해외사업팀</t>
  </si>
  <si>
    <t>02-6393-2705</t>
  </si>
  <si>
    <t>웨더피아</t>
  </si>
  <si>
    <t>메일송부</t>
  </si>
  <si>
    <t>국제도시물정보과학연구원 (ICUH)</t>
  </si>
  <si>
    <t>070-8645-1794</t>
  </si>
  <si>
    <t>arlee@lgi.co.kr</t>
  </si>
  <si>
    <t>42988 대구광역시 달성군 현풍읍 테크노중앙대로 333 대구경북과학기술원 국제협력팀</t>
  </si>
  <si>
    <t>김준우/실장</t>
  </si>
  <si>
    <t>cowboy5208@ekr.or.kr</t>
  </si>
  <si>
    <t>한국수자원공사 (K Water)</t>
  </si>
  <si>
    <t>070-4282-2773
010-4355-7965</t>
  </si>
  <si>
    <t>해외출장 9.16 복귀예정</t>
  </si>
  <si>
    <t>ylee@kimm.re.kr</t>
  </si>
  <si>
    <t xml:space="preserve">61954 광주광역시 서구 천변우하로 181 국제기후환경센터 UAE사무국 </t>
  </si>
  <si>
    <t>광주과학기술원 (GIST)</t>
  </si>
  <si>
    <t>051-664-3751</t>
  </si>
  <si>
    <t>글로벌 기후변화 및 에너지 연구소</t>
  </si>
  <si>
    <t>34055 대전광역시 유성구 대덕대로 776 한국천문연구원 우주과학본부</t>
  </si>
  <si>
    <t>산학협력팀</t>
  </si>
  <si>
    <t>박환일/다자협력사업단장</t>
  </si>
  <si>
    <t>032-590-3487</t>
  </si>
  <si>
    <t>010-9496-2818</t>
  </si>
  <si>
    <t>연안항만부 (해안범람 및 해안침식 기술지원)</t>
  </si>
  <si>
    <t>우주과학본부</t>
  </si>
  <si>
    <t>더브릿지(The Bridge)</t>
  </si>
  <si>
    <t>kwanglee12@enstar.kr</t>
  </si>
  <si>
    <t>jisunkim12@enstar.kr</t>
  </si>
  <si>
    <t>02-6973-9054</t>
  </si>
  <si>
    <t>한국지질자원연구원 (KIGAM)</t>
  </si>
  <si>
    <t>기타사항</t>
  </si>
  <si>
    <t>N0196</t>
  </si>
  <si>
    <t>magicshow74@naver.com</t>
  </si>
  <si>
    <t>에코시안</t>
  </si>
  <si>
    <t>34114 대전광역시 유성구 가정로 141 W2동 한국화학연구원 탄소자원화전략실</t>
  </si>
  <si>
    <t>한국전력공사 (KEPCO)</t>
  </si>
  <si>
    <t>park5103@kwater.or.kr</t>
  </si>
  <si>
    <t>양시은/팀장</t>
  </si>
  <si>
    <t>N0188</t>
  </si>
  <si>
    <t>02-6933-2004</t>
  </si>
  <si>
    <t>052-920-0600</t>
  </si>
  <si>
    <t>062-715-3400
010-5586-7848</t>
  </si>
  <si>
    <t>044-415-7765</t>
  </si>
  <si>
    <t>N0200</t>
  </si>
  <si>
    <t>06252 서울특별시 강남구 역삼로4길 8(역삼동) 유신빌딩 해외사업부</t>
  </si>
  <si>
    <t>연락처</t>
  </si>
  <si>
    <t>34141 대전광역시 유성구 과학로 125 한국생명공학연구원 국제협력팀</t>
  </si>
  <si>
    <t>N0224</t>
  </si>
  <si>
    <t>02-320-3117</t>
  </si>
  <si>
    <t>국가핵융합연구소 (NFRI)</t>
  </si>
  <si>
    <t>N0237</t>
  </si>
  <si>
    <t>N0225</t>
  </si>
  <si>
    <t>kkw1003@kict.re.kr</t>
  </si>
  <si>
    <t>삼일회계법인 (SamilPwC)</t>
  </si>
  <si>
    <t>kwaterjang@kwater.or.kr</t>
  </si>
  <si>
    <t>jinsol@thebridgeint.com</t>
  </si>
  <si>
    <t>연구진흥팀 (연구사업 기획, 중장기 계획수립, 연구사업 운영 및 유치지원 등)</t>
  </si>
  <si>
    <t>장수형/연구원</t>
  </si>
  <si>
    <t>서울특별시 강남구 테헤란로 152 강남파이낸스센터 삼정KPMG 기후변화 및 지속가능경영 BCS-CCS 본부</t>
  </si>
  <si>
    <t>033-259-0121</t>
  </si>
  <si>
    <t>leech@kcrc.re.kr</t>
  </si>
  <si>
    <t>국가청정생산지원센터 청정기반기획실 (기후변화정책)</t>
  </si>
  <si>
    <t xml:space="preserve">(재)국제기후환경센터 (ICEC) </t>
  </si>
  <si>
    <t>서울특별시 종로구 새문안로 58 (신문로2가, LG광화문빌딩)</t>
  </si>
  <si>
    <t>(정/부)</t>
  </si>
  <si>
    <t>010-4942-6866</t>
  </si>
  <si>
    <t>백남수/단장</t>
  </si>
  <si>
    <t>N0185</t>
  </si>
  <si>
    <t>한승연/이사</t>
  </si>
  <si>
    <t>차주에 하겠음</t>
  </si>
  <si>
    <t>국제협력실/글로벌협력팀</t>
  </si>
  <si>
    <t>나재헌/대표이사</t>
  </si>
  <si>
    <t xml:space="preserve">데이탐(DATAM) </t>
  </si>
  <si>
    <t>경기도 성남시 분당구 분당로 368 (13585) 한국지역난방공사 해외사업처 국제협력부</t>
  </si>
  <si>
    <t>미래전략기술본부</t>
  </si>
  <si>
    <t>N0590</t>
  </si>
  <si>
    <t>경기도 군포시 공단로140번길 52, 9층 905호(당정동, 에이스하이테크시티군포) 
㈜해강기술 (S&amp;R) 연안항만부</t>
  </si>
  <si>
    <t>표준정책팀</t>
  </si>
  <si>
    <t>N0458</t>
  </si>
  <si>
    <t>N0056</t>
  </si>
  <si>
    <t>9.16복귀</t>
  </si>
  <si>
    <t>소속부서</t>
  </si>
  <si>
    <t>서상우/과장</t>
  </si>
  <si>
    <t>문상원 실장</t>
  </si>
  <si>
    <t>042-860-4751</t>
  </si>
  <si>
    <t>S&amp;CC팀</t>
  </si>
  <si>
    <t>한국에너지공단</t>
  </si>
  <si>
    <t>아이브스 (IVS)</t>
  </si>
  <si>
    <t>설문완료</t>
  </si>
  <si>
    <t>김경표/부장</t>
  </si>
  <si>
    <t>김용훈/전무</t>
  </si>
  <si>
    <t>미래전략실</t>
  </si>
  <si>
    <t>국제환경연구소</t>
  </si>
  <si>
    <t>고재광/사무처장</t>
  </si>
  <si>
    <t>경북대학교</t>
  </si>
  <si>
    <t>정</t>
  </si>
  <si>
    <t>N0285</t>
  </si>
  <si>
    <t>파워플랜트 관리팀</t>
  </si>
  <si>
    <t>한국농어촌공사 (KRC)</t>
  </si>
  <si>
    <t>(재)국제도시물정보과학연구원(ICUH)</t>
  </si>
  <si>
    <t>유신(Yooshin)</t>
  </si>
  <si>
    <t>kyuho.lee@hongik.ac.kr</t>
  </si>
  <si>
    <t>이우균/교수</t>
  </si>
  <si>
    <t>dwjun@gtck.re.kr</t>
  </si>
  <si>
    <t>한국환경정책평가연구원(KEI)</t>
  </si>
  <si>
    <t>032-851-5731</t>
  </si>
  <si>
    <t>경기도 성남시 분당구 불정로 90 (정자동) KT 지속가능경영전략팀</t>
  </si>
  <si>
    <t>34132 대전광역시 유성구 과학로 124 한국지질자원연구원 탄소광물화사업단</t>
  </si>
  <si>
    <t>폐업</t>
  </si>
  <si>
    <t>연번</t>
  </si>
  <si>
    <t>02-3457-2170</t>
  </si>
  <si>
    <t>jdh0730@dgist.ac.kr</t>
  </si>
  <si>
    <t>kwkim@gist.ac.kr</t>
  </si>
  <si>
    <t>이경진/차장</t>
  </si>
  <si>
    <t>14057 경기도 안양시 동안구 벌말로 126 오비즈타워 선진엔지니어링종합건축사사무소 
엔지니어링 해외사업본부</t>
  </si>
  <si>
    <t>ejkim@kdhc.co.kr</t>
  </si>
  <si>
    <t>Benyoh Emmnauel Kigha Nsafon/연구원</t>
  </si>
  <si>
    <t>글로벌혁신전략연구본부 (다자협력 총괄)</t>
  </si>
  <si>
    <t xml:space="preserve"> hyojin@yolkstation.com</t>
  </si>
  <si>
    <t>ASEM 중소기업친환경</t>
  </si>
  <si>
    <t>042-865-3234</t>
  </si>
  <si>
    <t>한국환경공단 (KECO)</t>
  </si>
  <si>
    <t>CTCN가입은되어있으나 추진하지 않아 담당자 없음</t>
  </si>
  <si>
    <t>UEA사무국 (국제협력, 정책연구)</t>
  </si>
  <si>
    <t>녹색기술센터 (GTC)</t>
  </si>
  <si>
    <t>이충국/센터장</t>
  </si>
  <si>
    <t>kbi77@koenergy.kr</t>
  </si>
  <si>
    <t>02-6009-3940</t>
  </si>
  <si>
    <t>기후변화대책부</t>
  </si>
  <si>
    <t>지속가능성사업본부</t>
  </si>
  <si>
    <t>ECO&amp;PARTNERS</t>
  </si>
  <si>
    <t>03735 서울특별시 서대문구 통일로 135 충정빌딩 13~15층</t>
  </si>
  <si>
    <t>j21chon@aseic.org</t>
  </si>
  <si>
    <t>052-920-0595</t>
  </si>
  <si>
    <t>국외출장중(8.30 복귀)</t>
  </si>
  <si>
    <t>kmr@kaeri.re.kr</t>
  </si>
  <si>
    <t>07570 서울특별시 강서구 공항대로 475 한국임업진흥원 목재.산업글로벌본부 해외산림협력실</t>
  </si>
  <si>
    <t>10223 경기도 고양시 일산서구 고양대로 283 (대화동2311) 한국건설기술연구원 미래융합연구소</t>
  </si>
  <si>
    <t>070-4756-3311</t>
  </si>
  <si>
    <t xml:space="preserve">유진에너지컨설팅 (YET) </t>
  </si>
  <si>
    <t>yunikim@kofpi.or.kr</t>
  </si>
  <si>
    <t>홍상훈/팀장</t>
  </si>
  <si>
    <t xml:space="preserve">jwleeg@lsis.com </t>
  </si>
  <si>
    <t>031-628-9607</t>
  </si>
  <si>
    <t>031-364-1915</t>
  </si>
  <si>
    <t>N0463</t>
  </si>
  <si>
    <t>042-879-5093</t>
  </si>
  <si>
    <t>국제협력부</t>
  </si>
  <si>
    <t>이규호/팀원</t>
  </si>
  <si>
    <t xml:space="preserve"> jhjtoki@postech.ac.kr</t>
  </si>
  <si>
    <t>055-280-3504</t>
  </si>
  <si>
    <t>정책연구팀</t>
  </si>
  <si>
    <t>kimyh@slg-glow.com</t>
  </si>
  <si>
    <t>06133 서울특별시 강남구 테헤란로 131 (역삼동, 발명진흥회) 국제협력실</t>
  </si>
  <si>
    <t>장성은/대표</t>
  </si>
  <si>
    <t>02-3773-9138</t>
  </si>
  <si>
    <t>yjkang@aseic.org</t>
  </si>
  <si>
    <t>이석준/행정원</t>
  </si>
  <si>
    <t>박미영/과장</t>
  </si>
  <si>
    <t>한국해양과학기술원 (KIOST)</t>
  </si>
  <si>
    <t>기술보증기금(KIBO)</t>
  </si>
  <si>
    <t xml:space="preserve">포항공대(POSTECH) </t>
  </si>
  <si>
    <t>061-345-3773</t>
  </si>
  <si>
    <t>02-6973-9060</t>
  </si>
  <si>
    <t>053-950-5562</t>
  </si>
  <si>
    <t>02-6202-1058</t>
  </si>
  <si>
    <t>yhkim82@gist.ac.kr</t>
  </si>
  <si>
    <t>미래융합연구소 (기후변화 정책 분석 및 기술협력)</t>
  </si>
  <si>
    <t>출장</t>
  </si>
  <si>
    <t xml:space="preserve">탄소광물화사업단 (국제협력 및 개도국 기술지원 총괄) </t>
  </si>
  <si>
    <t>34057 대전광역시 유성구 대덕대로989번길 111 한국원자력연구원 국제전략부</t>
  </si>
  <si>
    <t>hjlee@kcrc.re.kr</t>
  </si>
  <si>
    <t>㈜에코앤파트너스</t>
  </si>
  <si>
    <t>서울특별시 금천구 디지털로9길 65 백상스타타워 1차 8층 (우)08511</t>
  </si>
  <si>
    <t>N0383</t>
  </si>
  <si>
    <t>010-2545-2527</t>
  </si>
  <si>
    <t>02-6393-2701</t>
  </si>
  <si>
    <t>02-6333-3233</t>
  </si>
  <si>
    <t>한국 이산화탄소 포집 및 처리 연구개발 센터 (KCRC)</t>
  </si>
  <si>
    <t>서울 용산구 한강대로 100 AP빌딩 삼일회계법인 S&amp;CC팀</t>
  </si>
  <si>
    <t>김현태/이사</t>
  </si>
  <si>
    <t>기후변화센터 (CCC)</t>
  </si>
  <si>
    <t>donghwi@kribb.re.kr</t>
  </si>
  <si>
    <t>N0436</t>
  </si>
  <si>
    <t>서울시 성북구 안암로 145 고려대학교 자연캠퍼스 생명과학대학 동관 322호 
환경생태공학부 GIS/RS 연구실</t>
  </si>
  <si>
    <t>34132 대전광역시 유성구 과학로 124 한국지질자원연구원 대외협력실</t>
  </si>
  <si>
    <t>김윤희/실장</t>
  </si>
  <si>
    <t>02-3393-3908</t>
  </si>
  <si>
    <t>K-water 융합연구원</t>
  </si>
  <si>
    <t>041-400-1561</t>
  </si>
  <si>
    <t>경기도 화성시 마도면 마도로 496 ㈜ 포스벨</t>
  </si>
  <si>
    <t>liverty5@kier.re.kr</t>
  </si>
  <si>
    <t>inkim@koenergy.kr</t>
  </si>
  <si>
    <t>(센터48개,세부적으로 확인하는 것은 현실적으로 불가)</t>
  </si>
  <si>
    <t>010-9066-7385</t>
  </si>
  <si>
    <t>한국에너지공단(KEA)</t>
  </si>
  <si>
    <t>한국농어촌공사</t>
  </si>
  <si>
    <t>V-KIST 사무국/글로벌협력팀</t>
  </si>
  <si>
    <t>jyang@energy.or.kr</t>
  </si>
  <si>
    <t>042-868-3578</t>
  </si>
  <si>
    <t>이재민/팀장</t>
  </si>
  <si>
    <t>에이엘지시스템즈</t>
  </si>
  <si>
    <t>CTN 설문조사 회신리스트</t>
  </si>
  <si>
    <t>N0407</t>
  </si>
  <si>
    <t>개도국협력팀</t>
  </si>
  <si>
    <t xml:space="preserve">
lo3535@hanmail.net
</t>
  </si>
  <si>
    <t>N0536</t>
  </si>
  <si>
    <t>N0639</t>
  </si>
  <si>
    <t>SK증권</t>
  </si>
  <si>
    <t>한국화학연구원 (KRICT)</t>
  </si>
  <si>
    <t>○</t>
  </si>
  <si>
    <t>joongho@yooshin.com</t>
  </si>
  <si>
    <t>malssum@empas.com</t>
  </si>
  <si>
    <t>과학기술정책연구원 (STEPI)</t>
  </si>
  <si>
    <t>031-628-9669</t>
  </si>
  <si>
    <t>58327 전라남도 나주시 그린로 20 (빛가람동 358) 한국농어촌공사 사업계획처 기후변화대응부</t>
  </si>
  <si>
    <t>해외사업본부 국제협력실</t>
  </si>
  <si>
    <t>04386 서울시 용산구 한강대로 92 LS용산타워 LS산전 스마트에너지사업부 (태양광영업팀)</t>
  </si>
  <si>
    <t>한국생산성본부인증원</t>
  </si>
  <si>
    <t>김지선/주임</t>
  </si>
  <si>
    <t>●</t>
  </si>
  <si>
    <t>sjlee@kigam.re.kr</t>
  </si>
  <si>
    <t>srslee@hanmail.net</t>
  </si>
  <si>
    <t>엔디티엔지니어링㈜</t>
  </si>
  <si>
    <t xml:space="preserve">프로보노 공고 지원 건으로 학과 교수님이 가입,
해당 교수 정보 확인 불가 </t>
  </si>
  <si>
    <t>alliswell1122@apcc21.org</t>
  </si>
  <si>
    <t>052-920-0601</t>
  </si>
  <si>
    <t>hipark@stepi.re.kr</t>
  </si>
  <si>
    <t>042-860-3685</t>
  </si>
  <si>
    <t>02-6009-3950</t>
  </si>
  <si>
    <t>연구원내 현황자료이므로 
기밀 유지 엄수</t>
  </si>
  <si>
    <t>070-8798-7926</t>
  </si>
  <si>
    <t xml:space="preserve">담당자 없음. CTCN 회원기관으로 등록된 사실에 대한 정보 없으며 과거 녹색기술센터나 CTCN 관련 연구 자료가 없음 </t>
  </si>
  <si>
    <t>031-736-2811</t>
  </si>
  <si>
    <t>16105 경기도 의왕시 철도박물관로 176 한국철도기술연구원 교통환경팀</t>
  </si>
  <si>
    <t>서울특별시 금천구 가산디지털1로 84, 1501호 (가산동, 에이스하이엔드타워8차)</t>
  </si>
  <si>
    <t>042-870-7365</t>
  </si>
  <si>
    <t>수자원부 (수자원분야 관련 계획/설계)</t>
  </si>
  <si>
    <t>우영만/실장</t>
  </si>
  <si>
    <t>한국임업진흥원 (KOFPI)</t>
  </si>
  <si>
    <t>유신 (Yooshin)</t>
  </si>
  <si>
    <t>seongjoon.byeon@gmail.com</t>
  </si>
  <si>
    <t>jojh@kasi.re.kr</t>
  </si>
  <si>
    <t>대구경북과학기술원(DGIST)</t>
  </si>
  <si>
    <t>osjin1974@naver.com</t>
  </si>
  <si>
    <t xml:space="preserve">한국원자력연구원 (KAERI) </t>
  </si>
  <si>
    <t>한국생명공학연구원 (KRIBB)</t>
  </si>
  <si>
    <t>서울 서초구 강남대로 210 행복빌딩 7층 (06736) ASEM 중소기업친환경 혁신센터</t>
  </si>
  <si>
    <t>044-960-0220</t>
  </si>
  <si>
    <t>글로벌개발협력센터</t>
  </si>
  <si>
    <t>스마트에너지사업부 (태양광영업팀)</t>
  </si>
  <si>
    <t>02-2034-4598</t>
  </si>
  <si>
    <t>김경웅/소장</t>
  </si>
  <si>
    <t>글로벌사업추진팀</t>
  </si>
  <si>
    <t>044-287-2461</t>
  </si>
  <si>
    <t>해외실적부진, 대부분 국내사업. 구체적인 협력사례 정보 X</t>
  </si>
  <si>
    <t>한국 이산화탄소 포집 및 처리 연구개발 센터(KCRC)</t>
  </si>
  <si>
    <t>한국전기연구원 (KERI)</t>
  </si>
  <si>
    <t>062-601-1370</t>
  </si>
  <si>
    <t>이건후/차장</t>
  </si>
  <si>
    <t>기후변화센터(CCC)</t>
  </si>
  <si>
    <t>-</t>
  </si>
  <si>
    <t>N0323</t>
  </si>
  <si>
    <t>오성진/이사</t>
  </si>
  <si>
    <t>최윤호/팀장</t>
  </si>
  <si>
    <t>김경연/선임컨설턴트</t>
  </si>
  <si>
    <t>010-9419-2978</t>
  </si>
  <si>
    <t>경영지원실 대외협력과 (국제협력 총괄)</t>
  </si>
  <si>
    <t>042-870-7413</t>
  </si>
  <si>
    <t>031-355-0006</t>
  </si>
  <si>
    <t>iluvkier@kier.re.kr</t>
  </si>
  <si>
    <t>김진환/책임</t>
  </si>
  <si>
    <t>N0547</t>
  </si>
  <si>
    <t>윤혜진/팀장</t>
  </si>
  <si>
    <t>박경순 센터장</t>
  </si>
  <si>
    <t>김예영/사원</t>
  </si>
  <si>
    <t>042-870-7434</t>
  </si>
  <si>
    <t>swmoon@apcc21.org</t>
  </si>
  <si>
    <t>34129 대전광역시 유성구 가정로 152 한국에너지기술연구원 E4동 
한국이산화탄소포집및처리연구개발센터 정책연구팀</t>
  </si>
  <si>
    <t>N0179</t>
  </si>
  <si>
    <t>N0235</t>
  </si>
  <si>
    <t>N0261</t>
  </si>
  <si>
    <t>EnSTAR</t>
  </si>
  <si>
    <t>글로벌사업실</t>
  </si>
  <si>
    <t>조한나/부연구위원</t>
  </si>
  <si>
    <t>070-8645-1761</t>
  </si>
  <si>
    <t>bsjung@kookmin.ac.kr</t>
  </si>
  <si>
    <t>N0661</t>
  </si>
  <si>
    <t>ysplaw@kipa.org</t>
  </si>
  <si>
    <t>luxnsafon@yahoo.ca</t>
  </si>
  <si>
    <t>N0448</t>
  </si>
  <si>
    <t>shhong@dgist.ac.kr</t>
  </si>
  <si>
    <t>부</t>
  </si>
  <si>
    <t>49111 부산광역시 영도구 해양로 385 (동삼동 1166) 한국해양과학기술원 국제협력부</t>
  </si>
  <si>
    <t>정병순/상무</t>
  </si>
  <si>
    <t>전화번호 오기재, 통화 불가</t>
  </si>
  <si>
    <t>목재산업글로벌본부 해외산림협력실</t>
  </si>
  <si>
    <t>051-745-3922</t>
  </si>
  <si>
    <t>031-420-7873</t>
  </si>
  <si>
    <t>04513 서울특별시 중구 세종대로 39, 12층 (남대문로4가, 상공회의소회관)
한국생산성본부인증원 신사업혁신단</t>
  </si>
  <si>
    <t>031-910-0035</t>
  </si>
  <si>
    <t>N0195</t>
  </si>
  <si>
    <t>N0549</t>
  </si>
  <si>
    <t xml:space="preserve">회신하였다고 응답하였으나, 확인불가하여 재연락필요, CTCN참여에 높은 관심을 가지고 있어 관련 사업 수행시 협력하고자함 </t>
  </si>
  <si>
    <t>에코네트워크 (Econetwork Inc.)</t>
  </si>
  <si>
    <t>N0412</t>
  </si>
  <si>
    <t>김중호/차장</t>
  </si>
  <si>
    <t xml:space="preserve">4일에 송부하겠음 </t>
  </si>
  <si>
    <t>02-3434-7184</t>
  </si>
  <si>
    <t>jhkimb@lgi.co.kr</t>
  </si>
  <si>
    <t>sieun7@kmiti.or.kr</t>
  </si>
  <si>
    <t>ASEM 중소기업친환경 혁신센터</t>
  </si>
  <si>
    <t>미래전략실 (기관 발전계획 및 기술정책 수립)</t>
  </si>
  <si>
    <t xml:space="preserve">akyzaky@kims.re.kr </t>
  </si>
  <si>
    <t>042-860-3384</t>
  </si>
  <si>
    <t>홍익대학교 산학협력단 (HU)</t>
  </si>
  <si>
    <t>042-868-3276</t>
  </si>
  <si>
    <t xml:space="preserve">053-950-5562 </t>
  </si>
  <si>
    <t>한국에너지기술연구원 (KIER)</t>
  </si>
  <si>
    <t>박유선/전문위원(변호사)</t>
  </si>
  <si>
    <t>jinjoo25@kmiti.or.kr</t>
  </si>
  <si>
    <t>한국생산기술연구원 (KITECH)</t>
  </si>
  <si>
    <t xml:space="preserve">한국천문연구원 (KASI) </t>
  </si>
  <si>
    <t>062-715-3392</t>
  </si>
  <si>
    <t>김진주/주임</t>
  </si>
  <si>
    <t>kangsu@gist.ac.kr</t>
  </si>
  <si>
    <t xml:space="preserve">주소 </t>
  </si>
  <si>
    <t>042-868-2741</t>
  </si>
  <si>
    <t>경기도 안산시 단원구 엠티브이 12로 22번길 3 다원전자 기술연구소</t>
  </si>
  <si>
    <t xml:space="preserve">48058 부산 해운대구 센텀7로 12 APEC 기후센터 경영지원실 대외협력과 </t>
  </si>
  <si>
    <t>강수일/총괄국장</t>
  </si>
  <si>
    <t>N0514</t>
  </si>
  <si>
    <t>조정호/책임연구원</t>
  </si>
  <si>
    <t>N0431</t>
  </si>
  <si>
    <t>정순철/부문장</t>
  </si>
  <si>
    <t>이혜진/팀장</t>
  </si>
  <si>
    <t>SLG glow</t>
  </si>
  <si>
    <t>(주)에이엘지시스템즈</t>
  </si>
  <si>
    <t>글로벌협력팀 (국제협력 총괄)</t>
  </si>
  <si>
    <t>41566 대구광역시 북구 대학로 80, 경북대학교 공대 3호관 409호</t>
  </si>
  <si>
    <t>03127 서울시 종로구 율곡로 190, 701호 기후변화센터 개도국협력팀</t>
  </si>
  <si>
    <t>평화엔지니어링 (PE Consultants)</t>
  </si>
  <si>
    <t>고려대학교 산학협력단</t>
  </si>
  <si>
    <t>기상산업기술원</t>
  </si>
  <si>
    <t>박순철/실장</t>
    <phoneticPr fontId="11" type="noConversion"/>
  </si>
  <si>
    <t>02-2183-1510</t>
    <phoneticPr fontId="11" type="noConversion"/>
  </si>
  <si>
    <t>-</t>
    <phoneticPr fontId="11" type="noConversion"/>
  </si>
  <si>
    <t>정</t>
    <phoneticPr fontId="11" type="noConversion"/>
  </si>
  <si>
    <t>임서영/차장</t>
    <phoneticPr fontId="11" type="noConversion"/>
  </si>
  <si>
    <t>peace@keco.or.kr</t>
    <phoneticPr fontId="11" type="noConversion"/>
  </si>
  <si>
    <t>최승목/박사</t>
    <phoneticPr fontId="11" type="noConversion"/>
  </si>
  <si>
    <t>담당자 변경 예정, 변경되면 연락 주시기로</t>
    <phoneticPr fontId="11" type="noConversion"/>
  </si>
  <si>
    <t>02-2284-1758</t>
    <phoneticPr fontId="11" type="noConversion"/>
  </si>
  <si>
    <t>smryu@keiti.re.kr</t>
    <phoneticPr fontId="11" type="noConversion"/>
  </si>
  <si>
    <t>유승민/연구원</t>
    <phoneticPr fontId="11" type="noConversion"/>
  </si>
  <si>
    <t>김찬래/연구원</t>
    <phoneticPr fontId="11" type="noConversion"/>
  </si>
  <si>
    <t>부</t>
    <phoneticPr fontId="11" type="noConversion"/>
  </si>
  <si>
    <t>kcr6422@keiti.re.kr</t>
    <phoneticPr fontId="11" type="noConversion"/>
  </si>
  <si>
    <t>한국환경산업기술원 (KEITI)</t>
    <phoneticPr fontId="11" type="noConversion"/>
  </si>
  <si>
    <t>교통환경팀</t>
    <phoneticPr fontId="11" type="noConversion"/>
  </si>
  <si>
    <t>산업기술 ODA팀</t>
    <phoneticPr fontId="11" type="noConversion"/>
  </si>
  <si>
    <t>허종필/부부장</t>
    <phoneticPr fontId="11" type="noConversion"/>
  </si>
  <si>
    <t>기술이전 총괄</t>
    <phoneticPr fontId="11" type="noConversion"/>
  </si>
  <si>
    <t>최원호/차장</t>
    <phoneticPr fontId="11" type="noConversion"/>
  </si>
  <si>
    <t>kty920363@gmail.com</t>
    <phoneticPr fontId="11" type="noConversion"/>
  </si>
  <si>
    <t>051-606-7429</t>
    <phoneticPr fontId="11" type="noConversion"/>
  </si>
  <si>
    <t>cp-heo@kibo.or.kr</t>
    <phoneticPr fontId="11" type="noConversion"/>
  </si>
  <si>
    <t>장상훈 매니저 퇴사, 후임 정보 모름</t>
    <phoneticPr fontId="11" type="noConversion"/>
  </si>
  <si>
    <t>둘 다 전화 연결 안됨 (고객 위치 확인 불가)</t>
    <phoneticPr fontId="11" type="noConversion"/>
  </si>
  <si>
    <t>정동원/차장</t>
    <phoneticPr fontId="11" type="noConversion"/>
  </si>
  <si>
    <t>freezonebooks@daum.net</t>
    <phoneticPr fontId="11" type="noConversion"/>
  </si>
  <si>
    <t>forcebel@hanmail.net</t>
    <phoneticPr fontId="11" type="noConversion"/>
  </si>
  <si>
    <t>kty@climatechangecenter.kr</t>
    <phoneticPr fontId="11" type="noConversion"/>
  </si>
  <si>
    <t>권태영/팀장</t>
    <phoneticPr fontId="11" type="noConversion"/>
  </si>
  <si>
    <t>namwookim@kr.kpmg.com</t>
    <phoneticPr fontId="11" type="noConversion"/>
  </si>
  <si>
    <t>nsbaek@kpcqa.or.kr</t>
    <phoneticPr fontId="11" type="noConversion"/>
  </si>
  <si>
    <t>담당자 변경되었음, 김민섭 매니저(010-4581-8571)에게 확인 필요하나 부재중,
김민섭 매니저 해외 체류 중 (6/24)</t>
    <phoneticPr fontId="11" type="noConversion"/>
  </si>
  <si>
    <t>061-338-6562</t>
    <phoneticPr fontId="11" type="noConversion"/>
  </si>
  <si>
    <t xml:space="preserve">유성곤/팀장 </t>
    <phoneticPr fontId="11" type="noConversion"/>
  </si>
  <si>
    <t>skryu@mireco.or.kr</t>
    <phoneticPr fontId="11" type="noConversion"/>
  </si>
  <si>
    <t>기술보증기금(KIBO)</t>
    <phoneticPr fontId="11" type="noConversion"/>
  </si>
  <si>
    <t>환경기술산업본부 환경산업처 해외사업개발실</t>
    <phoneticPr fontId="11" type="noConversion"/>
  </si>
  <si>
    <t>02-3459-2768</t>
    <phoneticPr fontId="11" type="noConversion"/>
  </si>
  <si>
    <t>02-3434-8348
010-4422-9689</t>
    <phoneticPr fontId="11" type="noConversion"/>
  </si>
  <si>
    <t>ykim1079@nfcf.or.kr</t>
    <phoneticPr fontId="11" type="noConversion"/>
  </si>
  <si>
    <t>cklee@kric.re.kr</t>
    <phoneticPr fontId="11" type="noConversion"/>
  </si>
  <si>
    <t>48400 부산광역시 남구 문현금융로 33 기술보증기금 기술평가부 8층</t>
    <phoneticPr fontId="11" type="noConversion"/>
  </si>
  <si>
    <t>N0203</t>
    <phoneticPr fontId="11" type="noConversion"/>
  </si>
  <si>
    <t>leewk@korea.ac.kr</t>
    <phoneticPr fontId="11" type="noConversion"/>
  </si>
  <si>
    <t xml:space="preserve">seosw@ndteng.co.kr </t>
    <phoneticPr fontId="11" type="noConversion"/>
  </si>
  <si>
    <t>김동석/전무</t>
    <phoneticPr fontId="11" type="noConversion"/>
  </si>
  <si>
    <t>02-6920-7222</t>
    <phoneticPr fontId="11" type="noConversion"/>
  </si>
  <si>
    <t>dskim@ivstech.co.kr</t>
    <phoneticPr fontId="11" type="noConversion"/>
  </si>
  <si>
    <r>
      <t xml:space="preserve">가급적 전화는 자제, 이메일로만 연락 요청주심,
</t>
    </r>
    <r>
      <rPr>
        <sz val="12"/>
        <color rgb="FF0070C0"/>
        <rFont val="맑은 고딕"/>
        <family val="3"/>
        <charset val="129"/>
      </rPr>
      <t>메일 재전송 완료</t>
    </r>
    <phoneticPr fontId="11" type="noConversion"/>
  </si>
  <si>
    <t>062-601-1352</t>
    <phoneticPr fontId="11" type="noConversion"/>
  </si>
  <si>
    <t>51543 경상남도 창원시 성산구 불모산로10번길 12 (성주동) 한국전기연구원 미래전략실</t>
  </si>
  <si>
    <t>대전광역시 유성구 가정로 267 한국표준과학연구원 국제협력실</t>
  </si>
  <si>
    <t>053-785-1930</t>
  </si>
  <si>
    <t>053-785-1933</t>
  </si>
  <si>
    <t>02792 서울특별시 성북구 화랑로 14길 5 한국과학기술연구원 글로벌협력팀</t>
  </si>
  <si>
    <t xml:space="preserve">06152 서울특별시 강남구 테헤란로 305 한국기술센터 한국산업기술진흥원 산업기술ODA팀 </t>
  </si>
  <si>
    <t>61005 광주광역시 북구 첨단과기로 123 광주과학기술원 국제환경연구소</t>
  </si>
  <si>
    <t>08380 서울특별시 구로구 디지털로31길 12(구로동) 태평양물산빌딩 19층 벽산엔지니어링 해외영업팀</t>
  </si>
  <si>
    <t xml:space="preserve">34045 대전광역시 유성구 유성대로 1689번길 125(전민동 462-1) </t>
  </si>
  <si>
    <t>서울특별시 강서구 마곡중앙1로 14, 603-611호 ㈜에코앤파트너스 글로벌협력팀</t>
  </si>
  <si>
    <t>05601 서울특별시 송파구 석촌호수로 166 특화사업개발부</t>
  </si>
  <si>
    <t xml:space="preserve">경기도 수원시 영통구 광교로 107, 경기중소기업지원센터 609호 ㈜에이엘지시스템즈 </t>
  </si>
  <si>
    <t>031-8018-6076</t>
  </si>
  <si>
    <t>경상남도 창원시 마산회원구 자유무역4길 11 (우편번호 : 51343) 엔디티엔지니어링㈜ 개발부</t>
  </si>
  <si>
    <t>서울특별시 성동구 광나루로6길 35 우림이비즈센터 809호 (성수동2가) 해외사업본부 국제협럭실</t>
  </si>
  <si>
    <t>070-5000-1573</t>
  </si>
  <si>
    <t>02-2627-9938</t>
  </si>
  <si>
    <t>070-5003-5250</t>
  </si>
  <si>
    <t>N0687</t>
  </si>
  <si>
    <t>070-5003-5253</t>
  </si>
  <si>
    <t>selee@krihs.re.kr</t>
  </si>
  <si>
    <t>jshuh@knu.ac.kr</t>
    <phoneticPr fontId="11" type="noConversion"/>
  </si>
  <si>
    <t>010-3922-4393</t>
    <phoneticPr fontId="11" type="noConversion"/>
  </si>
  <si>
    <t>안효진/PM</t>
    <phoneticPr fontId="11" type="noConversion"/>
  </si>
  <si>
    <t xml:space="preserve">06211 서울특별시 강남구 테헤란로 322 한신인터밸리24 동관 18층 </t>
    <phoneticPr fontId="11" type="noConversion"/>
  </si>
  <si>
    <t>남은빈/연구원</t>
    <phoneticPr fontId="11" type="noConversion"/>
  </si>
  <si>
    <t>정</t>
    <phoneticPr fontId="11" type="noConversion"/>
  </si>
  <si>
    <t>02-958-6322</t>
    <phoneticPr fontId="11" type="noConversion"/>
  </si>
  <si>
    <t>안종승/팀장</t>
    <phoneticPr fontId="11" type="noConversion"/>
  </si>
  <si>
    <t>jsahn@kist.re.kr</t>
  </si>
  <si>
    <t>아인슈타인 프로젝트</t>
    <phoneticPr fontId="11" type="noConversion"/>
  </si>
  <si>
    <t xml:space="preserve">einstein@yonsei.ac.kr </t>
    <phoneticPr fontId="11" type="noConversion"/>
  </si>
  <si>
    <t>kimsangwu@gmail.com</t>
    <phoneticPr fontId="11" type="noConversion"/>
  </si>
  <si>
    <r>
      <t>N</t>
    </r>
    <r>
      <rPr>
        <sz val="11"/>
        <color rgb="FF000000"/>
        <rFont val="맑은 고딕"/>
        <family val="3"/>
        <charset val="129"/>
      </rPr>
      <t>0697</t>
    </r>
    <phoneticPr fontId="11" type="noConversion"/>
  </si>
  <si>
    <r>
      <t>0</t>
    </r>
    <r>
      <rPr>
        <sz val="11"/>
        <color rgb="FF000000"/>
        <rFont val="맑은 고딕"/>
        <family val="3"/>
        <charset val="129"/>
      </rPr>
      <t>3722 서울특별시 서대문구 연세로 50</t>
    </r>
    <phoneticPr fontId="11" type="noConversion"/>
  </si>
  <si>
    <t>정</t>
    <phoneticPr fontId="11" type="noConversion"/>
  </si>
  <si>
    <t>부</t>
    <phoneticPr fontId="11" type="noConversion"/>
  </si>
  <si>
    <t>김상우</t>
    <phoneticPr fontId="11" type="noConversion"/>
  </si>
  <si>
    <t>김상무</t>
    <phoneticPr fontId="11" type="noConversion"/>
  </si>
  <si>
    <r>
      <t>0</t>
    </r>
    <r>
      <rPr>
        <sz val="11"/>
        <color rgb="FF000000"/>
        <rFont val="맑은 고딕"/>
        <family val="3"/>
        <charset val="129"/>
      </rPr>
      <t>2-392-7768</t>
    </r>
    <phoneticPr fontId="11" type="noConversion"/>
  </si>
  <si>
    <t>이상은/센터장</t>
    <phoneticPr fontId="11" type="noConversion"/>
  </si>
  <si>
    <t>부</t>
    <phoneticPr fontId="11" type="noConversion"/>
  </si>
  <si>
    <t>eunbin@kncpc.re.kr</t>
    <phoneticPr fontId="11" type="noConversion"/>
  </si>
  <si>
    <t>02-2183-1516</t>
    <phoneticPr fontId="11" type="noConversion"/>
  </si>
  <si>
    <t>14066 경기도 안양시 동안구 부림로 121 동아프라자</t>
    <phoneticPr fontId="11" type="noConversion"/>
  </si>
  <si>
    <t>(주)대한이앤씨</t>
    <phoneticPr fontId="11" type="noConversion"/>
  </si>
  <si>
    <t>010-9940-0379</t>
    <phoneticPr fontId="11" type="noConversion"/>
  </si>
  <si>
    <t xml:space="preserve">대전광역시 서구 둔산대로117번길 44 1114호 </t>
    <phoneticPr fontId="11" type="noConversion"/>
  </si>
  <si>
    <t>인포쉐어</t>
    <phoneticPr fontId="11" type="noConversion"/>
  </si>
  <si>
    <t>전승준</t>
    <phoneticPr fontId="11" type="noConversion"/>
  </si>
  <si>
    <t>정</t>
    <phoneticPr fontId="11" type="noConversion"/>
  </si>
  <si>
    <t>박진혁 연구원 본사 파견 중</t>
    <phoneticPr fontId="11" type="noConversion"/>
  </si>
  <si>
    <t>hjyun@nfri.re.kr</t>
    <phoneticPr fontId="11" type="noConversion"/>
  </si>
  <si>
    <r>
      <t>N</t>
    </r>
    <r>
      <rPr>
        <sz val="11"/>
        <color rgb="FF000000"/>
        <rFont val="맑은 고딕"/>
        <family val="3"/>
        <charset val="129"/>
      </rPr>
      <t>0719</t>
    </r>
    <phoneticPr fontId="11" type="noConversion"/>
  </si>
  <si>
    <t>jtyoon0125@gmail.com</t>
    <phoneticPr fontId="11" type="noConversion"/>
  </si>
  <si>
    <t>정</t>
    <phoneticPr fontId="11" type="noConversion"/>
  </si>
  <si>
    <t>윤정택/팀장</t>
    <phoneticPr fontId="11" type="noConversion"/>
  </si>
  <si>
    <t>㈜이산</t>
    <phoneticPr fontId="11" type="noConversion"/>
  </si>
  <si>
    <t>seungjun@inforshare.co.kr</t>
    <phoneticPr fontId="11" type="noConversion"/>
  </si>
  <si>
    <t>손지희/연구원</t>
    <phoneticPr fontId="11" type="noConversion"/>
  </si>
  <si>
    <t>jie.son@gtck.re.kr</t>
    <phoneticPr fontId="11" type="noConversion"/>
  </si>
  <si>
    <t>최준현/선임연구원</t>
    <phoneticPr fontId="11" type="noConversion"/>
  </si>
  <si>
    <t>042-868-3653</t>
    <phoneticPr fontId="11" type="noConversion"/>
  </si>
  <si>
    <t>010-6248-7919</t>
    <phoneticPr fontId="11" type="noConversion"/>
  </si>
  <si>
    <t>안영준/연구원</t>
    <phoneticPr fontId="11" type="noConversion"/>
  </si>
  <si>
    <t>변병은/과장</t>
    <phoneticPr fontId="11" type="noConversion"/>
  </si>
  <si>
    <r>
      <t>0</t>
    </r>
    <r>
      <rPr>
        <sz val="11"/>
        <color rgb="FF000000"/>
        <rFont val="맑은 고딕"/>
        <family val="3"/>
        <charset val="129"/>
      </rPr>
      <t>70-4762-8991</t>
    </r>
    <phoneticPr fontId="11" type="noConversion"/>
  </si>
  <si>
    <t>byungeun@inforshare.co.kr</t>
  </si>
  <si>
    <t>yjahn@kigam.re.kr</t>
    <phoneticPr fontId="11" type="noConversion"/>
  </si>
  <si>
    <t>tsjung13@iwest.co.kr</t>
    <phoneticPr fontId="11" type="noConversion"/>
  </si>
  <si>
    <t>정</t>
    <phoneticPr fontId="11" type="noConversion"/>
  </si>
  <si>
    <t>최성진/대표</t>
    <phoneticPr fontId="11" type="noConversion"/>
  </si>
  <si>
    <t>그린앤시드</t>
    <phoneticPr fontId="11" type="noConversion"/>
  </si>
  <si>
    <t>choijh1985@kigam.re.kr</t>
    <phoneticPr fontId="11" type="noConversion"/>
  </si>
  <si>
    <t>정태성/차장</t>
    <phoneticPr fontId="11" type="noConversion"/>
  </si>
  <si>
    <t>녹색에너지연구원</t>
    <phoneticPr fontId="11" type="noConversion"/>
  </si>
  <si>
    <t>InnoCSR</t>
    <phoneticPr fontId="11" type="noConversion"/>
  </si>
  <si>
    <t>한국교통대학교</t>
    <phoneticPr fontId="11" type="noConversion"/>
  </si>
  <si>
    <t>T&amp;C Korea</t>
    <phoneticPr fontId="11" type="noConversion"/>
  </si>
  <si>
    <t>신농</t>
    <phoneticPr fontId="11" type="noConversion"/>
  </si>
  <si>
    <t>충북대학교</t>
    <phoneticPr fontId="11" type="noConversion"/>
  </si>
  <si>
    <t>광주기후에너지진흥원</t>
    <phoneticPr fontId="11" type="noConversion"/>
  </si>
  <si>
    <t>단국대학교</t>
    <phoneticPr fontId="11" type="noConversion"/>
  </si>
  <si>
    <t>박은미/책임행정원</t>
    <phoneticPr fontId="11" type="noConversion"/>
  </si>
  <si>
    <t>empark@krict.re.kr</t>
  </si>
  <si>
    <t>042-860-7118</t>
    <phoneticPr fontId="11" type="noConversion"/>
  </si>
  <si>
    <t>250115자 업데이트</t>
    <phoneticPr fontId="11" type="noConversion"/>
  </si>
  <si>
    <t>남솔지/선임연구원</t>
    <phoneticPr fontId="11" type="noConversion"/>
  </si>
  <si>
    <t>solji106@keri.re.kr</t>
    <phoneticPr fontId="20" type="noConversion"/>
  </si>
  <si>
    <t>055-280-1081
010-8803-6081</t>
    <phoneticPr fontId="20" type="noConversion"/>
  </si>
  <si>
    <t xml:space="preserve"> 박혜린/센터장</t>
    <phoneticPr fontId="20" type="noConversion"/>
  </si>
  <si>
    <t xml:space="preserve"> 김혜민/연구원</t>
    <phoneticPr fontId="20" type="noConversion"/>
  </si>
  <si>
    <t>042-868-5441</t>
    <phoneticPr fontId="20" type="noConversion"/>
  </si>
  <si>
    <t>042-868-5442</t>
    <phoneticPr fontId="20" type="noConversion"/>
  </si>
  <si>
    <t>vision@kriss.re.kr</t>
    <phoneticPr fontId="20" type="noConversion"/>
  </si>
  <si>
    <t>mini0328@kriss.re.kr</t>
    <phoneticPr fontId="20" type="noConversion"/>
  </si>
  <si>
    <t>이재영/책임연구원</t>
    <phoneticPr fontId="11" type="noConversion"/>
  </si>
  <si>
    <t>글로벌협력실</t>
    <phoneticPr fontId="11" type="noConversion"/>
  </si>
  <si>
    <t>글로벌협력센터</t>
    <phoneticPr fontId="11" type="noConversion"/>
  </si>
  <si>
    <t>한국지사</t>
    <phoneticPr fontId="11" type="noConversion"/>
  </si>
  <si>
    <t>010-4966-0543</t>
    <phoneticPr fontId="20" type="noConversion"/>
  </si>
  <si>
    <t>celine.chae95@gmail.com</t>
    <phoneticPr fontId="20" type="noConversion"/>
  </si>
  <si>
    <t>채세린/매니저</t>
    <phoneticPr fontId="11" type="noConversion"/>
  </si>
  <si>
    <t>서울 서초구 논현로31길 63 (양재동, 재영빌딩) 3층</t>
    <phoneticPr fontId="11" type="noConversion"/>
  </si>
  <si>
    <t>임상욱/대표이사</t>
    <phoneticPr fontId="20" type="noConversion"/>
  </si>
  <si>
    <t>강서영/부장</t>
    <phoneticPr fontId="20" type="noConversion"/>
  </si>
  <si>
    <t>서울특별시 영등포구 의사당대로1길 34 901호</t>
    <phoneticPr fontId="11" type="noConversion"/>
  </si>
  <si>
    <t>010-8914-0818</t>
    <phoneticPr fontId="20" type="noConversion"/>
  </si>
  <si>
    <t>swlim@weatherpia.kr</t>
    <phoneticPr fontId="20" type="noConversion"/>
  </si>
  <si>
    <t>sy.kang@weatherpia.kr </t>
    <phoneticPr fontId="20" type="noConversion"/>
  </si>
  <si>
    <t>수자원환경CM본부</t>
    <phoneticPr fontId="11" type="noConversion"/>
  </si>
  <si>
    <t>김시내/부장</t>
    <phoneticPr fontId="11" type="noConversion"/>
  </si>
  <si>
    <t>031-389-7849
010-8222-9183</t>
    <phoneticPr fontId="20" type="noConversion"/>
  </si>
  <si>
    <t>sinaekim1219@gmail.com</t>
    <phoneticPr fontId="20" type="noConversion"/>
  </si>
  <si>
    <r>
      <t>N</t>
    </r>
    <r>
      <rPr>
        <sz val="11"/>
        <color rgb="FF9C5700"/>
        <rFont val="맑은 고딕"/>
        <family val="3"/>
        <charset val="129"/>
        <scheme val="minor"/>
      </rPr>
      <t>0720</t>
    </r>
    <phoneticPr fontId="11" type="noConversion"/>
  </si>
  <si>
    <t>N0751</t>
    <phoneticPr fontId="11" type="noConversion"/>
  </si>
  <si>
    <t>N0779</t>
    <phoneticPr fontId="11" type="noConversion"/>
  </si>
  <si>
    <t>N0833</t>
    <phoneticPr fontId="11" type="noConversion"/>
  </si>
  <si>
    <t>N0796</t>
    <phoneticPr fontId="11" type="noConversion"/>
  </si>
  <si>
    <t>N0799</t>
    <phoneticPr fontId="11" type="noConversion"/>
  </si>
  <si>
    <t>N0805</t>
    <phoneticPr fontId="11" type="noConversion"/>
  </si>
  <si>
    <t>N0814</t>
    <phoneticPr fontId="11" type="noConversion"/>
  </si>
  <si>
    <t>N0838</t>
    <phoneticPr fontId="11" type="noConversion"/>
  </si>
  <si>
    <t>N0849</t>
    <phoneticPr fontId="11" type="noConversion"/>
  </si>
  <si>
    <t>N0793</t>
    <phoneticPr fontId="11" type="noConversion"/>
  </si>
  <si>
    <t>N0882</t>
    <phoneticPr fontId="11" type="noConversion"/>
  </si>
  <si>
    <t>N0883</t>
    <phoneticPr fontId="11" type="noConversion"/>
  </si>
  <si>
    <t>N0880</t>
    <phoneticPr fontId="11" type="noConversion"/>
  </si>
  <si>
    <t>N0901</t>
    <phoneticPr fontId="11" type="noConversion"/>
  </si>
  <si>
    <t>N0914</t>
    <phoneticPr fontId="11" type="noConversion"/>
  </si>
  <si>
    <t>N0917</t>
    <phoneticPr fontId="11" type="noConversion"/>
  </si>
  <si>
    <t>N0546</t>
    <phoneticPr fontId="11" type="noConversion"/>
  </si>
  <si>
    <t>N0868</t>
    <phoneticPr fontId="11" type="noConversion"/>
  </si>
  <si>
    <t>N0933</t>
    <phoneticPr fontId="11" type="noConversion"/>
  </si>
  <si>
    <t>N0942</t>
    <phoneticPr fontId="11" type="noConversion"/>
  </si>
  <si>
    <t>N0946</t>
    <phoneticPr fontId="11" type="noConversion"/>
  </si>
  <si>
    <t>N0949</t>
    <phoneticPr fontId="11" type="noConversion"/>
  </si>
  <si>
    <t>N0954</t>
    <phoneticPr fontId="11" type="noConversion"/>
  </si>
  <si>
    <t>N0961</t>
    <phoneticPr fontId="11" type="noConversion"/>
  </si>
  <si>
    <t>N0964</t>
    <phoneticPr fontId="11" type="noConversion"/>
  </si>
  <si>
    <t>N0968</t>
    <phoneticPr fontId="11" type="noConversion"/>
  </si>
  <si>
    <t>N0973</t>
    <phoneticPr fontId="11" type="noConversion"/>
  </si>
  <si>
    <t>sjchoe@seedfilm.co.kr
jikpa@naver.com</t>
    <phoneticPr fontId="11" type="noConversion"/>
  </si>
  <si>
    <t>070-4699-3700
010-9227-4976</t>
    <phoneticPr fontId="20" type="noConversion"/>
  </si>
  <si>
    <t>전라북도 전주시 덕진구 신성길 48</t>
    <phoneticPr fontId="11" type="noConversion"/>
  </si>
  <si>
    <t>메일 답변 X</t>
    <phoneticPr fontId="11" type="noConversion"/>
  </si>
  <si>
    <t>전라남도 목포시 석현동 1175-4</t>
    <phoneticPr fontId="11" type="noConversion"/>
  </si>
  <si>
    <t>한신남/부사장</t>
    <phoneticPr fontId="11" type="noConversion"/>
  </si>
  <si>
    <t>070-4710-8177
010-4345-2502</t>
    <phoneticPr fontId="20" type="noConversion"/>
  </si>
  <si>
    <t>tim.han@innocsr.com</t>
    <phoneticPr fontId="11" type="noConversion"/>
  </si>
  <si>
    <t>서울 강남구 선릉로 704 (청담동, 청담빌딩) 10층</t>
    <phoneticPr fontId="11" type="noConversion"/>
  </si>
  <si>
    <t>한국산업기술시험원 / Korea Testing Laboratory</t>
    <phoneticPr fontId="11" type="noConversion"/>
  </si>
  <si>
    <t>㈜ 포이엔 / 4EN</t>
    <phoneticPr fontId="11" type="noConversion"/>
  </si>
  <si>
    <t>올스웰 / ALLSWELL</t>
    <phoneticPr fontId="11" type="noConversion"/>
  </si>
  <si>
    <t>아시아산림협력기구 사무국 / Asian Forest Cooperation Organization</t>
    <phoneticPr fontId="11" type="noConversion"/>
  </si>
  <si>
    <t>땡스카본 / THANKCARBON INC</t>
    <phoneticPr fontId="11" type="noConversion"/>
  </si>
  <si>
    <t>디토닉 / Dtonic Corporation</t>
    <phoneticPr fontId="11" type="noConversion"/>
  </si>
  <si>
    <t>인하대학교 산학협력단 / Inha University Research and Business Foundation</t>
    <phoneticPr fontId="11" type="noConversion"/>
  </si>
  <si>
    <t>을지대학교 산학협력단 / Eulji University - University Industry Foundation</t>
    <phoneticPr fontId="11" type="noConversion"/>
  </si>
  <si>
    <t>㈜ 아이에스티아이 미래전략연구소 / Research Institute of Sustainable Technology Innovation and Consulting</t>
    <phoneticPr fontId="11" type="noConversion"/>
  </si>
  <si>
    <t>유역통합관리연구원 / Integrated Watershed Management Institute</t>
    <phoneticPr fontId="11" type="noConversion"/>
  </si>
  <si>
    <t>카이트 엔지니어링 / CAiT Engineering Co. Ltd.</t>
    <phoneticPr fontId="11" type="noConversion"/>
  </si>
  <si>
    <t>㈜ 에피넷 / EPINET. co., Ltd.</t>
    <phoneticPr fontId="11" type="noConversion"/>
  </si>
  <si>
    <t>㈜ 씨엠아이 / CMI Co.,Ltd.</t>
    <phoneticPr fontId="11" type="noConversion"/>
  </si>
  <si>
    <t>인인식(교수)</t>
  </si>
  <si>
    <t>신주연(이사)</t>
  </si>
  <si>
    <t>장규화(대표)</t>
  </si>
  <si>
    <t>강민균(대표이사)</t>
  </si>
  <si>
    <t>김혜정(대표)</t>
  </si>
  <si>
    <t>진혜영(팀장)</t>
  </si>
  <si>
    <t>이노라(수석)</t>
  </si>
  <si>
    <t>권우택(특임교수)</t>
  </si>
  <si>
    <t>박성진(연구원)</t>
  </si>
  <si>
    <t>백민주(사원)</t>
  </si>
  <si>
    <t>박경원(대표이사)</t>
  </si>
  <si>
    <t>최태원(대표)</t>
  </si>
  <si>
    <t>안창곤(부사장)</t>
  </si>
  <si>
    <t>02-860-1273
010-6265-2619</t>
  </si>
  <si>
    <t>02-860-1391
010-7388-8722</t>
  </si>
  <si>
    <t>044-841-5422
010-3702-2897</t>
  </si>
  <si>
    <t>032-225-5026
010-3375-2061</t>
  </si>
  <si>
    <t>02-761-2757
010-6276-2757</t>
  </si>
  <si>
    <t>054-436-7206 
010-8876-5882</t>
  </si>
  <si>
    <t>02-785-8962
010-4670-7142</t>
  </si>
  <si>
    <t>042-879-2300
010-5493-1582</t>
  </si>
  <si>
    <t>031-740-7145
010-4337-7145</t>
  </si>
  <si>
    <t>02-6409-2803
010-2442-5707</t>
  </si>
  <si>
    <t>031-212-4964
010-5459-2455</t>
  </si>
  <si>
    <t xml:space="preserve"> 031-8060-7780
010-7367-7898</t>
  </si>
  <si>
    <t>031-547-9615
010-2574-7780</t>
  </si>
  <si>
    <t>1670-7637
010-2649-7637</t>
  </si>
  <si>
    <t>사단법인 나눔과 기술 / sharing.technolgies</t>
    <phoneticPr fontId="11" type="noConversion"/>
  </si>
  <si>
    <t>N0984</t>
    <phoneticPr fontId="11" type="noConversion"/>
  </si>
  <si>
    <t>㈜유에너지 / U Energy Co., Ltd.</t>
    <phoneticPr fontId="11" type="noConversion"/>
  </si>
  <si>
    <t>jsc1014@ktl.re.kr</t>
  </si>
  <si>
    <t>anni0104@ktl.re.kr</t>
  </si>
  <si>
    <t>in1@ut.ac.kr</t>
  </si>
  <si>
    <t>shin-juyuen@alls-well.co.kr</t>
  </si>
  <si>
    <t>tnckorea@tnckorea.co.kr</t>
  </si>
  <si>
    <t>sn@shin-nong.com</t>
  </si>
  <si>
    <t>kky@inu.ac.kr</t>
  </si>
  <si>
    <t>baekikang@afocosec.org</t>
  </si>
  <si>
    <t>novem12@snu.ac.kr</t>
  </si>
  <si>
    <t>yejichoi@si-analytics.ai</t>
  </si>
  <si>
    <t>hyunguk@si-analytics.ai</t>
  </si>
  <si>
    <t>green@thankscarbon.com</t>
  </si>
  <si>
    <t>noora@dtonic.io</t>
  </si>
  <si>
    <t>yunhee@inha.ac.kr</t>
  </si>
  <si>
    <t>awtkw@eulji.ac.kr</t>
  </si>
  <si>
    <t>tjdwls5788@risti.re.kr</t>
  </si>
  <si>
    <t>jaepil.cho@iwmi.kr</t>
  </si>
  <si>
    <t>alisa@iwmi.kr</t>
  </si>
  <si>
    <t>100mj@epinet.kr</t>
  </si>
  <si>
    <t>power@supergreen.kr</t>
  </si>
  <si>
    <t>uenergy@nate.com</t>
  </si>
  <si>
    <t>cigarahn@daum.net</t>
  </si>
  <si>
    <t>이호철/대표이사</t>
    <phoneticPr fontId="11" type="noConversion"/>
  </si>
  <si>
    <t>010-6606-2576</t>
    <phoneticPr fontId="11" type="noConversion"/>
  </si>
  <si>
    <t>eochul@4en.co.kr</t>
    <phoneticPr fontId="11" type="noConversion"/>
  </si>
  <si>
    <t>서울시 서초구 남부순환로333길 10, 2층 203호 (원일빌딩)</t>
    <phoneticPr fontId="11" type="noConversion"/>
  </si>
  <si>
    <t>환경기술본부</t>
    <phoneticPr fontId="11" type="noConversion"/>
  </si>
  <si>
    <t>정상철(책임연구원)</t>
    <phoneticPr fontId="11" type="noConversion"/>
  </si>
  <si>
    <t>이주경(연구원)</t>
    <phoneticPr fontId="11" type="noConversion"/>
  </si>
  <si>
    <t>서울특별시 구로구 디지털로26길 87</t>
    <phoneticPr fontId="11" type="noConversion"/>
  </si>
  <si>
    <t>기상기후팀</t>
    <phoneticPr fontId="11" type="noConversion"/>
  </si>
  <si>
    <t>최예지(팀장)</t>
    <phoneticPr fontId="11" type="noConversion"/>
  </si>
  <si>
    <t>최형욱(소장)</t>
    <phoneticPr fontId="11" type="noConversion"/>
  </si>
  <si>
    <t>인공지능연구소</t>
    <phoneticPr fontId="11" type="noConversion"/>
  </si>
  <si>
    <t>010-8885-0221</t>
    <phoneticPr fontId="11" type="noConversion"/>
  </si>
  <si>
    <t>032-835-9677</t>
    <phoneticPr fontId="11" type="noConversion"/>
  </si>
  <si>
    <t>02-880-2032</t>
    <phoneticPr fontId="11" type="noConversion"/>
  </si>
  <si>
    <t>02-6010-1231</t>
    <phoneticPr fontId="11" type="noConversion"/>
  </si>
  <si>
    <t>010-4391-0727</t>
    <phoneticPr fontId="11" type="noConversion"/>
  </si>
  <si>
    <t>010-9046-7612</t>
    <phoneticPr fontId="11" type="noConversion"/>
  </si>
  <si>
    <t>032-860-7176</t>
    <phoneticPr fontId="11" type="noConversion"/>
  </si>
  <si>
    <t>010-5141-9711</t>
    <phoneticPr fontId="11" type="noConversion"/>
  </si>
  <si>
    <t>010-3178-6243</t>
    <phoneticPr fontId="11" type="noConversion"/>
  </si>
  <si>
    <t>010-5398-9419</t>
    <phoneticPr fontId="11" type="noConversion"/>
  </si>
  <si>
    <t>나노화학소재공학과</t>
    <phoneticPr fontId="11" type="noConversion"/>
  </si>
  <si>
    <t>충청북도 충주시 대소원면 대학로 50</t>
    <phoneticPr fontId="11" type="noConversion"/>
  </si>
  <si>
    <t>인천대학교 산학협력단</t>
    <phoneticPr fontId="11" type="noConversion"/>
  </si>
  <si>
    <t>연구지원팀</t>
    <phoneticPr fontId="11" type="noConversion"/>
  </si>
  <si>
    <t>김기윤(직원)</t>
    <phoneticPr fontId="11" type="noConversion"/>
  </si>
  <si>
    <t>인천광역시 연수구 송도미래로 30 스마트밸리 B동 912호</t>
    <phoneticPr fontId="11" type="noConversion"/>
  </si>
  <si>
    <t>대구 중구 종로 45-4 (종로1가) 이화빌딩3층64호</t>
  </si>
  <si>
    <t>경기도 화성시 양감면 은행나무로 402</t>
    <phoneticPr fontId="11" type="noConversion"/>
  </si>
  <si>
    <t>인천광역시 연수구 갯벌로 27(송도동) 인천대학교 INU이노베이션센터 2층 산학협력단</t>
    <phoneticPr fontId="11" type="noConversion"/>
  </si>
  <si>
    <t>서울특별시 영등포구 국제금융로 52 12층</t>
    <phoneticPr fontId="11" type="noConversion"/>
  </si>
  <si>
    <t>배기강(팀장)</t>
    <phoneticPr fontId="11" type="noConversion"/>
  </si>
  <si>
    <t>전략기획팀</t>
    <phoneticPr fontId="11" type="noConversion"/>
  </si>
  <si>
    <t>서울대학교 산학협력단</t>
    <phoneticPr fontId="11" type="noConversion"/>
  </si>
  <si>
    <t>조정미(주임)</t>
    <phoneticPr fontId="11" type="noConversion"/>
  </si>
  <si>
    <t>서울시 관악구 관악로1 서울대 연구공원</t>
    <phoneticPr fontId="11" type="noConversion"/>
  </si>
  <si>
    <t>대전광역시 유성구 대덕대로 578번길 16 4층</t>
    <phoneticPr fontId="11" type="noConversion"/>
  </si>
  <si>
    <t>충북 청주시 서원구 충대로 1, 충북대학교</t>
    <phoneticPr fontId="11" type="noConversion"/>
  </si>
  <si>
    <t>써씨프 / SusIF</t>
    <phoneticPr fontId="11" type="noConversion"/>
  </si>
  <si>
    <t>㈜ 에스아이에이 / SI Analytics</t>
    <phoneticPr fontId="11" type="noConversion"/>
  </si>
  <si>
    <t>contact@sustainableif.com
hyejung.kim@sustainableif.com</t>
    <phoneticPr fontId="11" type="noConversion"/>
  </si>
  <si>
    <t xml:space="preserve">	서울특별시 강남구 압구정로 166(신사동)</t>
    <phoneticPr fontId="11" type="noConversion"/>
  </si>
  <si>
    <t>대전광역시 유성구 유성대로1689번길 70
서울특별시 서초구 강남대로 327</t>
    <phoneticPr fontId="11" type="noConversion"/>
  </si>
  <si>
    <t>광주광역시 서구 천변우하로 181</t>
    <phoneticPr fontId="11" type="noConversion"/>
  </si>
  <si>
    <t xml:space="preserve">경기도 용인시 수지구 죽전로 152 글로컬산학협력관 225호
충청남도 천안시 동남구 단대로 119 산학협력관 215호 </t>
    <phoneticPr fontId="11" type="noConversion"/>
  </si>
  <si>
    <t>(본점) 전라남도 순천시 풍덕주택길 70, 208호
(지점) 서울 중구 삼일대로 358, 신한L타워 9층</t>
    <phoneticPr fontId="11" type="noConversion"/>
  </si>
  <si>
    <t>글로벌비지니스 부서</t>
    <phoneticPr fontId="11" type="noConversion"/>
  </si>
  <si>
    <t>경기 성남시 분당구 서현로 200 (서현동) 7층</t>
    <phoneticPr fontId="11" type="noConversion"/>
  </si>
  <si>
    <t>김윤희(파트장)</t>
    <phoneticPr fontId="11" type="noConversion"/>
  </si>
  <si>
    <t>보건환경안전학과</t>
    <phoneticPr fontId="11" type="noConversion"/>
  </si>
  <si>
    <t>인천광역시 미추홀구 인하로 100</t>
    <phoneticPr fontId="11" type="noConversion"/>
  </si>
  <si>
    <t>경기도 성남시 수정구 산성대로553</t>
    <phoneticPr fontId="11" type="noConversion"/>
  </si>
  <si>
    <t>유역관리융합연구소</t>
    <phoneticPr fontId="11" type="noConversion"/>
  </si>
  <si>
    <t>조재필(소장)</t>
    <phoneticPr fontId="11" type="noConversion"/>
  </si>
  <si>
    <t>통합위험관리센터</t>
    <phoneticPr fontId="11" type="noConversion"/>
  </si>
  <si>
    <t>알리사(센터장)</t>
    <phoneticPr fontId="11" type="noConversion"/>
  </si>
  <si>
    <t xml:space="preserve">서울시 강남구 역삼로17길 51, 4F </t>
    <phoneticPr fontId="11" type="noConversion"/>
  </si>
  <si>
    <t>서울 중구 남대문로10길 9 (삼각동, 경기빌딩) 1301호</t>
    <phoneticPr fontId="11" type="noConversion"/>
  </si>
  <si>
    <t>서울 구로구 디지털로33길 50 (구로동, 벽산디지털밸리7차) 901호</t>
    <phoneticPr fontId="11" type="noConversion"/>
  </si>
  <si>
    <t>경기도 안양시 동안구 시민대로 361 에이스평촌타워 1동 514호</t>
    <phoneticPr fontId="11" type="noConversion"/>
  </si>
  <si>
    <t>최지인(차장)</t>
    <phoneticPr fontId="11" type="noConversion"/>
  </si>
  <si>
    <t>시장확장팀</t>
    <phoneticPr fontId="11" type="noConversion"/>
  </si>
  <si>
    <t>경기도 수원시 영통구 법조로25, A동 3812~3호</t>
    <phoneticPr fontId="11" type="noConversion"/>
  </si>
  <si>
    <t>전라남도 나주시 교육길 13, D5동 407호</t>
    <phoneticPr fontId="11" type="noConversion"/>
  </si>
  <si>
    <t>CTCN 등록 당시 담당자들 퇴사</t>
    <phoneticPr fontId="11" type="noConversion"/>
  </si>
  <si>
    <t xml:space="preserve">국내 CTCN 회원기관 및 담당자 연락처 (25.01.15. 기준)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</si>
</sst>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4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2"/>
      <color rgb="FF0070C0"/>
      <name val="맑은 고딕"/>
      <family val="3"/>
      <charset val="129"/>
    </font>
    <font>
      <u/>
      <sz val="12"/>
      <color rgb="FF0563C1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u/>
      <sz val="12"/>
      <color rgb="FFFF000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57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rgb="FF000000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/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</cellStyleXfs>
  <cellXfs count="138">
    <xf numFmtId="0" fontId="0" fillId="0" borderId="0" xfId="0" applyAlignment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vertical="center" wrapText="1"/>
    </xf>
    <xf numFmtId="0" fontId="0" fillId="6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3" fillId="8" borderId="2" xfId="0" quotePrefix="1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3" fillId="8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8" borderId="2" xfId="2" applyFont="1" applyFill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7" fillId="0" borderId="0" xfId="2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 wrapText="1"/>
    </xf>
    <xf numFmtId="0" fontId="2" fillId="0" borderId="0" xfId="2"/>
    <xf numFmtId="0" fontId="3" fillId="8" borderId="9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 wrapText="1"/>
    </xf>
    <xf numFmtId="0" fontId="19" fillId="11" borderId="2" xfId="4" applyBorder="1" applyAlignment="1">
      <alignment horizontal="center" vertical="center" wrapText="1"/>
    </xf>
    <xf numFmtId="0" fontId="19" fillId="11" borderId="2" xfId="4" applyBorder="1" applyAlignment="1">
      <alignment horizontal="center" vertical="center"/>
    </xf>
    <xf numFmtId="0" fontId="19" fillId="11" borderId="0" xfId="4" applyAlignment="1"/>
    <xf numFmtId="0" fontId="1" fillId="0" borderId="0" xfId="0" applyFont="1" applyAlignment="1"/>
    <xf numFmtId="0" fontId="3" fillId="8" borderId="8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 wrapText="1"/>
    </xf>
    <xf numFmtId="0" fontId="19" fillId="11" borderId="2" xfId="4" quotePrefix="1" applyBorder="1" applyAlignment="1">
      <alignment horizontal="center" vertical="center" wrapText="1"/>
    </xf>
    <xf numFmtId="0" fontId="19" fillId="11" borderId="0" xfId="4" applyAlignment="1">
      <alignment horizontal="center" wrapText="1"/>
    </xf>
    <xf numFmtId="0" fontId="18" fillId="10" borderId="2" xfId="3" quotePrefix="1" applyBorder="1" applyAlignment="1">
      <alignment horizontal="center" vertical="center" wrapText="1"/>
    </xf>
    <xf numFmtId="0" fontId="19" fillId="11" borderId="0" xfId="4" applyAlignment="1">
      <alignment horizontal="center"/>
    </xf>
    <xf numFmtId="0" fontId="19" fillId="11" borderId="0" xfId="4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9" fillId="11" borderId="2" xfId="4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9" fillId="6" borderId="0" xfId="0" applyFont="1" applyFill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9" fillId="11" borderId="8" xfId="4" applyBorder="1" applyAlignment="1">
      <alignment horizontal="center" vertical="center"/>
    </xf>
    <xf numFmtId="0" fontId="19" fillId="11" borderId="9" xfId="4" applyBorder="1" applyAlignment="1">
      <alignment horizontal="center" vertical="center"/>
    </xf>
    <xf numFmtId="0" fontId="19" fillId="11" borderId="8" xfId="4" applyBorder="1" applyAlignment="1">
      <alignment horizontal="center" vertical="center" wrapText="1"/>
    </xf>
    <xf numFmtId="0" fontId="19" fillId="11" borderId="9" xfId="4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19" fillId="11" borderId="8" xfId="4" quotePrefix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">
    <cellStyle name="나쁨" xfId="3" builtinId="27"/>
    <cellStyle name="보통" xfId="4" builtinId="28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knpark07@ewp.co.kr" TargetMode="External"/><Relationship Id="rId18" Type="http://schemas.openxmlformats.org/officeDocument/2006/relationships/hyperlink" Target="mailto:jshuh@knu.ac.kr" TargetMode="External"/><Relationship Id="rId26" Type="http://schemas.openxmlformats.org/officeDocument/2006/relationships/hyperlink" Target="mailto:nsbaek@kpcqa.or.kr" TargetMode="External"/><Relationship Id="rId39" Type="http://schemas.openxmlformats.org/officeDocument/2006/relationships/hyperlink" Target="mailto:ceo@yolkstation.com" TargetMode="External"/><Relationship Id="rId21" Type="http://schemas.openxmlformats.org/officeDocument/2006/relationships/hyperlink" Target="mailto:peace@keco.or.kr" TargetMode="External"/><Relationship Id="rId34" Type="http://schemas.openxmlformats.org/officeDocument/2006/relationships/hyperlink" Target="mailto:einstein@yonsei.ac.kr" TargetMode="External"/><Relationship Id="rId42" Type="http://schemas.openxmlformats.org/officeDocument/2006/relationships/hyperlink" Target="mailto:jie.son@gtck.re.kr" TargetMode="External"/><Relationship Id="rId47" Type="http://schemas.openxmlformats.org/officeDocument/2006/relationships/hyperlink" Target="mailto:solji106@keri.re.kr" TargetMode="External"/><Relationship Id="rId50" Type="http://schemas.openxmlformats.org/officeDocument/2006/relationships/hyperlink" Target="mailto:celine.chae95@gmail.com" TargetMode="External"/><Relationship Id="rId7" Type="http://schemas.openxmlformats.org/officeDocument/2006/relationships/hyperlink" Target="mailto:jmlee@kiat.or.kr" TargetMode="External"/><Relationship Id="rId2" Type="http://schemas.openxmlformats.org/officeDocument/2006/relationships/hyperlink" Target="mailto:sklee@krihs.re.kr" TargetMode="External"/><Relationship Id="rId16" Type="http://schemas.openxmlformats.org/officeDocument/2006/relationships/hyperlink" Target="mailto:jdh0730@dgist.ac.kr" TargetMode="External"/><Relationship Id="rId29" Type="http://schemas.openxmlformats.org/officeDocument/2006/relationships/hyperlink" Target="mailto:kcr6422@keiti.re.kr" TargetMode="External"/><Relationship Id="rId11" Type="http://schemas.openxmlformats.org/officeDocument/2006/relationships/hyperlink" Target="mailto:arlee@lgi.co.kr" TargetMode="External"/><Relationship Id="rId24" Type="http://schemas.openxmlformats.org/officeDocument/2006/relationships/hyperlink" Target="mailto:forcebel@hanmail.net" TargetMode="External"/><Relationship Id="rId32" Type="http://schemas.openxmlformats.org/officeDocument/2006/relationships/hyperlink" Target="mailto:leewk@korea.ac.kr" TargetMode="External"/><Relationship Id="rId37" Type="http://schemas.openxmlformats.org/officeDocument/2006/relationships/hyperlink" Target="mailto:jtyoon0125@gmail.com" TargetMode="External"/><Relationship Id="rId40" Type="http://schemas.openxmlformats.org/officeDocument/2006/relationships/hyperlink" Target="mailto:seungjun@inforshare.co.kr" TargetMode="External"/><Relationship Id="rId45" Type="http://schemas.openxmlformats.org/officeDocument/2006/relationships/hyperlink" Target="mailto:sjchoe@seedfilm.co.kr" TargetMode="External"/><Relationship Id="rId53" Type="http://schemas.openxmlformats.org/officeDocument/2006/relationships/hyperlink" Target="mailto:eochul@4en.co.kr" TargetMode="External"/><Relationship Id="rId5" Type="http://schemas.openxmlformats.org/officeDocument/2006/relationships/hyperlink" Target="mailto:jmkim@ecosian.com" TargetMode="External"/><Relationship Id="rId10" Type="http://schemas.openxmlformats.org/officeDocument/2006/relationships/hyperlink" Target="mailto:jhkimb@lgi.co.kr" TargetMode="External"/><Relationship Id="rId19" Type="http://schemas.openxmlformats.org/officeDocument/2006/relationships/hyperlink" Target="mailto:sieun7@kmiti.or.kr" TargetMode="External"/><Relationship Id="rId31" Type="http://schemas.openxmlformats.org/officeDocument/2006/relationships/hyperlink" Target="mailto:cklee@kric.re.kr" TargetMode="External"/><Relationship Id="rId44" Type="http://schemas.openxmlformats.org/officeDocument/2006/relationships/hyperlink" Target="mailto:tsjung13@iwest.co.kr" TargetMode="External"/><Relationship Id="rId52" Type="http://schemas.openxmlformats.org/officeDocument/2006/relationships/hyperlink" Target="mailto:sinaekim1219@gmail.com" TargetMode="External"/><Relationship Id="rId4" Type="http://schemas.openxmlformats.org/officeDocument/2006/relationships/hyperlink" Target="mailto:yoonhs@ecosian.com" TargetMode="External"/><Relationship Id="rId9" Type="http://schemas.openxmlformats.org/officeDocument/2006/relationships/hyperlink" Target="mailto:seosw@ndteng.co.kr" TargetMode="External"/><Relationship Id="rId14" Type="http://schemas.openxmlformats.org/officeDocument/2006/relationships/hyperlink" Target="mailto:kwanglee12@enstar.kr" TargetMode="External"/><Relationship Id="rId22" Type="http://schemas.openxmlformats.org/officeDocument/2006/relationships/hyperlink" Target="mailto:kty920363@gmail.com" TargetMode="External"/><Relationship Id="rId27" Type="http://schemas.openxmlformats.org/officeDocument/2006/relationships/hyperlink" Target="mailto:skryu@mireco.or.kr" TargetMode="External"/><Relationship Id="rId30" Type="http://schemas.openxmlformats.org/officeDocument/2006/relationships/hyperlink" Target="mailto:ykim1079@nfcf.or.kr" TargetMode="External"/><Relationship Id="rId35" Type="http://schemas.openxmlformats.org/officeDocument/2006/relationships/hyperlink" Target="mailto:kimsangwu@gmail.com" TargetMode="External"/><Relationship Id="rId43" Type="http://schemas.openxmlformats.org/officeDocument/2006/relationships/hyperlink" Target="mailto:yjahn@kigam.re.kr" TargetMode="External"/><Relationship Id="rId48" Type="http://schemas.openxmlformats.org/officeDocument/2006/relationships/hyperlink" Target="mailto:vision@kriss.re.kr" TargetMode="External"/><Relationship Id="rId8" Type="http://schemas.openxmlformats.org/officeDocument/2006/relationships/hyperlink" Target="mailto:choijh1985@kigam.re.kr" TargetMode="External"/><Relationship Id="rId51" Type="http://schemas.openxmlformats.org/officeDocument/2006/relationships/hyperlink" Target="mailto:swlim@weatherpia.kr" TargetMode="External"/><Relationship Id="rId3" Type="http://schemas.openxmlformats.org/officeDocument/2006/relationships/hyperlink" Target="mailto:selee@krihs.re.kr" TargetMode="External"/><Relationship Id="rId12" Type="http://schemas.openxmlformats.org/officeDocument/2006/relationships/hyperlink" Target="mailto:ejkim@kdhc.co.kr" TargetMode="External"/><Relationship Id="rId17" Type="http://schemas.openxmlformats.org/officeDocument/2006/relationships/hyperlink" Target="mailto:luxnsafon@yahoo.ca" TargetMode="External"/><Relationship Id="rId25" Type="http://schemas.openxmlformats.org/officeDocument/2006/relationships/hyperlink" Target="mailto:kty@climatechangecenter.kr" TargetMode="External"/><Relationship Id="rId33" Type="http://schemas.openxmlformats.org/officeDocument/2006/relationships/hyperlink" Target="mailto:dskim@ivstech.co.kr" TargetMode="External"/><Relationship Id="rId38" Type="http://schemas.openxmlformats.org/officeDocument/2006/relationships/hyperlink" Target="mailto:jisunkim12@enstar.kr" TargetMode="External"/><Relationship Id="rId46" Type="http://schemas.openxmlformats.org/officeDocument/2006/relationships/hyperlink" Target="mailto:lees94@krict.re.kr" TargetMode="External"/><Relationship Id="rId20" Type="http://schemas.openxmlformats.org/officeDocument/2006/relationships/hyperlink" Target="mailto:jinjoo25@kmiti.or.kr" TargetMode="External"/><Relationship Id="rId41" Type="http://schemas.openxmlformats.org/officeDocument/2006/relationships/hyperlink" Target="mailto:hjyun@nfri.re.kr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mailto:hncho@kei.re.kr" TargetMode="External"/><Relationship Id="rId6" Type="http://schemas.openxmlformats.org/officeDocument/2006/relationships/hyperlink" Target="mailto:namwookim@kr.kpmg.com" TargetMode="External"/><Relationship Id="rId15" Type="http://schemas.openxmlformats.org/officeDocument/2006/relationships/hyperlink" Target="mailto:shhong@dgist.ac.kr" TargetMode="External"/><Relationship Id="rId23" Type="http://schemas.openxmlformats.org/officeDocument/2006/relationships/hyperlink" Target="mailto:freezonebooks@daum.net" TargetMode="External"/><Relationship Id="rId28" Type="http://schemas.openxmlformats.org/officeDocument/2006/relationships/hyperlink" Target="mailto:smryu@keiti.re.kr" TargetMode="External"/><Relationship Id="rId36" Type="http://schemas.openxmlformats.org/officeDocument/2006/relationships/hyperlink" Target="mailto:eunbin@kncpc.re.kr" TargetMode="External"/><Relationship Id="rId49" Type="http://schemas.openxmlformats.org/officeDocument/2006/relationships/hyperlink" Target="mailto:mini0328@kriss.re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M174"/>
  <sheetViews>
    <sheetView tabSelected="1" zoomScale="70" zoomScaleNormal="70" zoomScaleSheetLayoutView="75" workbookViewId="0">
      <selection activeCell="B3" sqref="B3"/>
    </sheetView>
  </sheetViews>
  <sheetFormatPr defaultColWidth="14.5" defaultRowHeight="17.25" x14ac:dyDescent="0.3"/>
  <cols>
    <col min="1" max="1" width="3" customWidth="1"/>
    <col min="2" max="2" width="8.5" style="4" customWidth="1"/>
    <col min="3" max="3" width="52.5" style="4" customWidth="1"/>
    <col min="4" max="4" width="54.375" style="4" customWidth="1"/>
    <col min="5" max="5" width="26.125" style="4" customWidth="1"/>
    <col min="6" max="6" width="9.75" style="4" customWidth="1"/>
    <col min="7" max="7" width="16.5" style="4" customWidth="1"/>
    <col min="8" max="8" width="31.625" style="57" customWidth="1"/>
    <col min="9" max="9" width="9.75" style="3" customWidth="1"/>
    <col min="10" max="10" width="95" customWidth="1"/>
    <col min="11" max="11" width="45.75" style="42" customWidth="1"/>
  </cols>
  <sheetData>
    <row r="2" spans="2:13" ht="24" customHeight="1" x14ac:dyDescent="0.3">
      <c r="B2" s="121" t="s">
        <v>948</v>
      </c>
      <c r="C2" s="121"/>
      <c r="D2" s="121"/>
      <c r="E2" s="121"/>
      <c r="F2" s="121"/>
      <c r="G2" s="121"/>
      <c r="H2" s="121"/>
      <c r="I2" s="121"/>
      <c r="J2" s="121"/>
      <c r="K2" s="121"/>
    </row>
    <row r="3" spans="2:13" x14ac:dyDescent="0.3">
      <c r="B3" s="48" t="s">
        <v>617</v>
      </c>
    </row>
    <row r="4" spans="2:13" ht="17.25" customHeight="1" x14ac:dyDescent="0.3">
      <c r="B4" s="109" t="s">
        <v>380</v>
      </c>
      <c r="C4" s="109" t="s">
        <v>154</v>
      </c>
      <c r="D4" s="44" t="s">
        <v>352</v>
      </c>
      <c r="E4" s="109" t="s">
        <v>26</v>
      </c>
      <c r="F4" s="44" t="s">
        <v>131</v>
      </c>
      <c r="G4" s="111" t="s">
        <v>316</v>
      </c>
      <c r="H4" s="112" t="s">
        <v>213</v>
      </c>
      <c r="I4" s="113" t="s">
        <v>119</v>
      </c>
      <c r="J4" s="109" t="s">
        <v>597</v>
      </c>
      <c r="K4" s="112" t="s">
        <v>301</v>
      </c>
    </row>
    <row r="5" spans="2:13" ht="17.25" customHeight="1" x14ac:dyDescent="0.3">
      <c r="B5" s="109"/>
      <c r="C5" s="109"/>
      <c r="D5" s="44" t="s">
        <v>22</v>
      </c>
      <c r="E5" s="109"/>
      <c r="F5" s="44" t="s">
        <v>335</v>
      </c>
      <c r="G5" s="111"/>
      <c r="H5" s="112"/>
      <c r="I5" s="113"/>
      <c r="J5" s="109"/>
      <c r="K5" s="112"/>
    </row>
    <row r="6" spans="2:13" s="15" customFormat="1" ht="17.25" customHeight="1" x14ac:dyDescent="0.3">
      <c r="B6" s="99">
        <v>1</v>
      </c>
      <c r="C6" s="99" t="s">
        <v>357</v>
      </c>
      <c r="D6" s="99" t="s">
        <v>554</v>
      </c>
      <c r="E6" s="51" t="s">
        <v>545</v>
      </c>
      <c r="F6" s="51"/>
      <c r="G6" s="51" t="s">
        <v>404</v>
      </c>
      <c r="H6" s="58" t="str">
        <f>HYPERLINK("mailto:kspark@energy.or.kr","kspark@energy.or.kr")</f>
        <v>kspark@energy.or.kr</v>
      </c>
      <c r="I6" s="106" t="s">
        <v>76</v>
      </c>
      <c r="J6" s="99" t="s">
        <v>192</v>
      </c>
      <c r="K6" s="115"/>
    </row>
    <row r="7" spans="2:13" s="15" customFormat="1" ht="17.25" customHeight="1" x14ac:dyDescent="0.3">
      <c r="B7" s="99"/>
      <c r="C7" s="99"/>
      <c r="D7" s="99"/>
      <c r="E7" s="51" t="s">
        <v>509</v>
      </c>
      <c r="F7" s="51" t="s">
        <v>366</v>
      </c>
      <c r="G7" s="51" t="s">
        <v>311</v>
      </c>
      <c r="H7" s="58"/>
      <c r="I7" s="106"/>
      <c r="J7" s="99"/>
      <c r="K7" s="115"/>
      <c r="L7" s="87"/>
      <c r="M7" s="88" t="s">
        <v>752</v>
      </c>
    </row>
    <row r="8" spans="2:13" s="15" customFormat="1" ht="17.25" customHeight="1" x14ac:dyDescent="0.3">
      <c r="B8" s="99"/>
      <c r="C8" s="99"/>
      <c r="D8" s="99"/>
      <c r="E8" s="51" t="s">
        <v>31</v>
      </c>
      <c r="F8" s="51" t="s">
        <v>563</v>
      </c>
      <c r="G8" s="51" t="s">
        <v>497</v>
      </c>
      <c r="H8" s="58" t="s">
        <v>469</v>
      </c>
      <c r="I8" s="106"/>
      <c r="J8" s="99"/>
      <c r="K8" s="115"/>
    </row>
    <row r="9" spans="2:13" s="15" customFormat="1" x14ac:dyDescent="0.3">
      <c r="B9" s="99">
        <v>2</v>
      </c>
      <c r="C9" s="99" t="s">
        <v>592</v>
      </c>
      <c r="D9" s="1" t="s">
        <v>332</v>
      </c>
      <c r="E9" s="66" t="s">
        <v>615</v>
      </c>
      <c r="F9" s="66" t="s">
        <v>692</v>
      </c>
      <c r="G9" s="66" t="s">
        <v>616</v>
      </c>
      <c r="H9" s="58" t="s">
        <v>105</v>
      </c>
      <c r="I9" s="106" t="s">
        <v>160</v>
      </c>
      <c r="J9" s="1" t="s">
        <v>690</v>
      </c>
      <c r="K9" s="55"/>
    </row>
    <row r="10" spans="2:13" s="15" customFormat="1" ht="17.25" customHeight="1" x14ac:dyDescent="0.3">
      <c r="B10" s="99"/>
      <c r="C10" s="99"/>
      <c r="D10" s="122"/>
      <c r="E10" s="66" t="s">
        <v>691</v>
      </c>
      <c r="F10" s="66" t="s">
        <v>707</v>
      </c>
      <c r="G10" s="66" t="s">
        <v>709</v>
      </c>
      <c r="H10" s="58" t="s">
        <v>708</v>
      </c>
      <c r="I10" s="106"/>
      <c r="J10" s="110"/>
    </row>
    <row r="11" spans="2:13" s="15" customFormat="1" ht="17.25" customHeight="1" x14ac:dyDescent="0.3">
      <c r="B11" s="99">
        <v>3</v>
      </c>
      <c r="C11" s="99" t="s">
        <v>395</v>
      </c>
      <c r="D11" s="99" t="s">
        <v>188</v>
      </c>
      <c r="E11" s="51" t="s">
        <v>74</v>
      </c>
      <c r="F11" s="51" t="s">
        <v>366</v>
      </c>
      <c r="G11" s="51" t="s">
        <v>458</v>
      </c>
      <c r="H11" s="58" t="s">
        <v>374</v>
      </c>
      <c r="I11" s="106" t="s">
        <v>350</v>
      </c>
      <c r="J11" s="99" t="s">
        <v>259</v>
      </c>
      <c r="K11" s="115"/>
    </row>
    <row r="12" spans="2:13" s="15" customFormat="1" ht="17.25" customHeight="1" x14ac:dyDescent="0.3">
      <c r="B12" s="99"/>
      <c r="C12" s="99"/>
      <c r="D12" s="99"/>
      <c r="E12" s="51" t="s">
        <v>725</v>
      </c>
      <c r="F12" s="51" t="s">
        <v>563</v>
      </c>
      <c r="G12" s="51" t="s">
        <v>201</v>
      </c>
      <c r="H12" s="58" t="s">
        <v>726</v>
      </c>
      <c r="I12" s="106"/>
      <c r="J12" s="99"/>
      <c r="K12" s="115"/>
    </row>
    <row r="13" spans="2:13" s="15" customFormat="1" ht="17.25" customHeight="1" x14ac:dyDescent="0.3">
      <c r="B13" s="99">
        <v>4</v>
      </c>
      <c r="C13" s="99" t="s">
        <v>392</v>
      </c>
      <c r="D13" s="99" t="s">
        <v>247</v>
      </c>
      <c r="E13" s="50" t="s">
        <v>619</v>
      </c>
      <c r="F13" s="50" t="s">
        <v>618</v>
      </c>
      <c r="G13" s="50" t="s">
        <v>292</v>
      </c>
      <c r="H13" s="53" t="s">
        <v>620</v>
      </c>
      <c r="I13" s="106" t="s">
        <v>32</v>
      </c>
      <c r="J13" s="99" t="s">
        <v>263</v>
      </c>
      <c r="K13" s="115"/>
    </row>
    <row r="14" spans="2:13" s="15" customFormat="1" ht="17.25" customHeight="1" x14ac:dyDescent="0.3">
      <c r="B14" s="99"/>
      <c r="C14" s="99"/>
      <c r="D14" s="99"/>
      <c r="E14" s="50" t="s">
        <v>617</v>
      </c>
      <c r="F14" s="50" t="s">
        <v>617</v>
      </c>
      <c r="G14" s="51" t="s">
        <v>617</v>
      </c>
      <c r="H14" s="58" t="s">
        <v>617</v>
      </c>
      <c r="I14" s="106"/>
      <c r="J14" s="99"/>
      <c r="K14" s="115"/>
    </row>
    <row r="15" spans="2:13" s="15" customFormat="1" ht="17.25" customHeight="1" x14ac:dyDescent="0.3">
      <c r="B15" s="99">
        <v>5</v>
      </c>
      <c r="C15" s="99" t="s">
        <v>589</v>
      </c>
      <c r="D15" s="99" t="s">
        <v>61</v>
      </c>
      <c r="E15" s="51" t="s">
        <v>279</v>
      </c>
      <c r="F15" s="51" t="s">
        <v>366</v>
      </c>
      <c r="G15" s="51" t="s">
        <v>180</v>
      </c>
      <c r="H15" s="58" t="s">
        <v>541</v>
      </c>
      <c r="I15" s="106" t="s">
        <v>224</v>
      </c>
      <c r="J15" s="99" t="s">
        <v>169</v>
      </c>
      <c r="K15" s="116"/>
    </row>
    <row r="16" spans="2:13" s="15" customFormat="1" ht="17.25" customHeight="1" x14ac:dyDescent="0.3">
      <c r="B16" s="99"/>
      <c r="C16" s="99"/>
      <c r="D16" s="99"/>
      <c r="E16" s="51" t="s">
        <v>257</v>
      </c>
      <c r="F16" s="51" t="s">
        <v>563</v>
      </c>
      <c r="G16" s="51" t="s">
        <v>585</v>
      </c>
      <c r="H16" s="58" t="s">
        <v>462</v>
      </c>
      <c r="I16" s="106"/>
      <c r="J16" s="99"/>
      <c r="K16" s="116"/>
    </row>
    <row r="17" spans="2:11" s="15" customFormat="1" ht="17.25" customHeight="1" x14ac:dyDescent="0.3">
      <c r="B17" s="80">
        <v>6</v>
      </c>
      <c r="C17" s="80" t="s">
        <v>480</v>
      </c>
      <c r="D17" s="85" t="s">
        <v>763</v>
      </c>
      <c r="E17" s="85" t="s">
        <v>749</v>
      </c>
      <c r="F17" s="85" t="s">
        <v>366</v>
      </c>
      <c r="G17" s="85" t="s">
        <v>751</v>
      </c>
      <c r="H17" s="86" t="s">
        <v>750</v>
      </c>
      <c r="I17" s="82" t="s">
        <v>139</v>
      </c>
      <c r="J17" s="80" t="s">
        <v>305</v>
      </c>
      <c r="K17" s="79"/>
    </row>
    <row r="18" spans="2:11" s="15" customFormat="1" ht="33" x14ac:dyDescent="0.3">
      <c r="B18" s="80">
        <v>7</v>
      </c>
      <c r="C18" s="80" t="s">
        <v>528</v>
      </c>
      <c r="D18" s="80" t="s">
        <v>583</v>
      </c>
      <c r="E18" s="85" t="s">
        <v>753</v>
      </c>
      <c r="F18" s="51" t="s">
        <v>366</v>
      </c>
      <c r="G18" s="85" t="s">
        <v>755</v>
      </c>
      <c r="H18" s="85" t="s">
        <v>754</v>
      </c>
      <c r="I18" s="82" t="s">
        <v>3</v>
      </c>
      <c r="J18" s="80" t="s">
        <v>666</v>
      </c>
      <c r="K18" s="79"/>
    </row>
    <row r="19" spans="2:11" s="15" customFormat="1" ht="17.25" customHeight="1" x14ac:dyDescent="0.3">
      <c r="B19" s="99">
        <v>8</v>
      </c>
      <c r="C19" s="99" t="s">
        <v>242</v>
      </c>
      <c r="D19" s="99" t="s">
        <v>51</v>
      </c>
      <c r="E19" s="51" t="s">
        <v>195</v>
      </c>
      <c r="F19" s="51" t="s">
        <v>366</v>
      </c>
      <c r="G19" s="51" t="s">
        <v>187</v>
      </c>
      <c r="H19" s="58" t="s">
        <v>284</v>
      </c>
      <c r="I19" s="106" t="s">
        <v>134</v>
      </c>
      <c r="J19" s="99" t="s">
        <v>122</v>
      </c>
      <c r="K19" s="116"/>
    </row>
    <row r="20" spans="2:11" s="15" customFormat="1" ht="34.5" customHeight="1" x14ac:dyDescent="0.3">
      <c r="B20" s="99"/>
      <c r="C20" s="99"/>
      <c r="D20" s="99"/>
      <c r="E20" s="51" t="s">
        <v>19</v>
      </c>
      <c r="F20" s="51" t="s">
        <v>563</v>
      </c>
      <c r="G20" s="51" t="s">
        <v>240</v>
      </c>
      <c r="H20" s="58" t="s">
        <v>178</v>
      </c>
      <c r="I20" s="106"/>
      <c r="J20" s="99"/>
      <c r="K20" s="116"/>
    </row>
    <row r="21" spans="2:11" s="15" customFormat="1" ht="17.25" customHeight="1" x14ac:dyDescent="0.3">
      <c r="B21" s="70"/>
      <c r="C21" s="70"/>
      <c r="D21" s="70"/>
      <c r="E21" s="51" t="s">
        <v>621</v>
      </c>
      <c r="F21" s="51" t="s">
        <v>366</v>
      </c>
      <c r="G21" s="51" t="s">
        <v>421</v>
      </c>
      <c r="H21" s="58" t="s">
        <v>584</v>
      </c>
      <c r="I21" s="71"/>
      <c r="J21" s="70"/>
      <c r="K21" s="69"/>
    </row>
    <row r="22" spans="2:11" s="15" customFormat="1" ht="17.25" customHeight="1" x14ac:dyDescent="0.3">
      <c r="B22" s="51">
        <v>10</v>
      </c>
      <c r="C22" s="51" t="s">
        <v>320</v>
      </c>
      <c r="D22" s="51" t="s">
        <v>362</v>
      </c>
      <c r="E22" s="51" t="s">
        <v>544</v>
      </c>
      <c r="F22" s="51" t="s">
        <v>366</v>
      </c>
      <c r="G22" s="51" t="s">
        <v>417</v>
      </c>
      <c r="H22" s="58" t="s">
        <v>718</v>
      </c>
      <c r="I22" s="43" t="s">
        <v>59</v>
      </c>
      <c r="J22" s="51" t="s">
        <v>83</v>
      </c>
      <c r="K22" s="50" t="s">
        <v>622</v>
      </c>
    </row>
    <row r="23" spans="2:11" s="15" customFormat="1" ht="17.25" customHeight="1" x14ac:dyDescent="0.3">
      <c r="B23" s="51">
        <v>11</v>
      </c>
      <c r="C23" s="51" t="s">
        <v>517</v>
      </c>
      <c r="D23" s="51" t="s">
        <v>60</v>
      </c>
      <c r="E23" s="51" t="s">
        <v>77</v>
      </c>
      <c r="F23" s="51" t="s">
        <v>366</v>
      </c>
      <c r="G23" s="51" t="s">
        <v>355</v>
      </c>
      <c r="H23" s="58" t="s">
        <v>453</v>
      </c>
      <c r="I23" s="43" t="s">
        <v>550</v>
      </c>
      <c r="J23" s="51" t="s">
        <v>317</v>
      </c>
      <c r="K23" s="50"/>
    </row>
    <row r="24" spans="2:11" s="15" customFormat="1" ht="17.25" customHeight="1" x14ac:dyDescent="0.3">
      <c r="B24" s="99">
        <v>12</v>
      </c>
      <c r="C24" s="99" t="s">
        <v>234</v>
      </c>
      <c r="D24" s="114" t="s">
        <v>764</v>
      </c>
      <c r="E24" s="85" t="s">
        <v>756</v>
      </c>
      <c r="F24" s="85" t="s">
        <v>618</v>
      </c>
      <c r="G24" s="85" t="s">
        <v>758</v>
      </c>
      <c r="H24" s="85" t="s">
        <v>760</v>
      </c>
      <c r="I24" s="106" t="s">
        <v>46</v>
      </c>
      <c r="J24" s="99" t="s">
        <v>667</v>
      </c>
      <c r="K24" s="115"/>
    </row>
    <row r="25" spans="2:11" s="15" customFormat="1" ht="17.25" customHeight="1" x14ac:dyDescent="0.3">
      <c r="B25" s="99"/>
      <c r="C25" s="99"/>
      <c r="D25" s="114"/>
      <c r="E25" s="85" t="s">
        <v>757</v>
      </c>
      <c r="F25" s="85" t="s">
        <v>627</v>
      </c>
      <c r="G25" s="85" t="s">
        <v>759</v>
      </c>
      <c r="H25" s="85" t="s">
        <v>761</v>
      </c>
      <c r="I25" s="106"/>
      <c r="J25" s="99"/>
      <c r="K25" s="115"/>
    </row>
    <row r="26" spans="2:11" s="15" customFormat="1" ht="17.25" customHeight="1" x14ac:dyDescent="0.3">
      <c r="B26" s="99">
        <v>13</v>
      </c>
      <c r="C26" s="99" t="s">
        <v>300</v>
      </c>
      <c r="D26" s="99" t="s">
        <v>440</v>
      </c>
      <c r="E26" s="51" t="s">
        <v>69</v>
      </c>
      <c r="F26" s="51" t="s">
        <v>366</v>
      </c>
      <c r="G26" s="51" t="s">
        <v>470</v>
      </c>
      <c r="H26" s="58" t="s">
        <v>115</v>
      </c>
      <c r="I26" s="106" t="s">
        <v>338</v>
      </c>
      <c r="J26" s="99" t="s">
        <v>378</v>
      </c>
      <c r="K26" s="116"/>
    </row>
    <row r="27" spans="2:11" s="15" customFormat="1" ht="17.25" customHeight="1" x14ac:dyDescent="0.3">
      <c r="B27" s="99"/>
      <c r="C27" s="99"/>
      <c r="D27" s="99"/>
      <c r="E27" s="41" t="s">
        <v>727</v>
      </c>
      <c r="F27" s="41" t="s">
        <v>366</v>
      </c>
      <c r="G27" s="41" t="s">
        <v>728</v>
      </c>
      <c r="H27" s="74" t="s">
        <v>739</v>
      </c>
      <c r="I27" s="106"/>
      <c r="J27" s="99"/>
      <c r="K27" s="116"/>
    </row>
    <row r="28" spans="2:11" s="15" customFormat="1" ht="17.25" customHeight="1" x14ac:dyDescent="0.3">
      <c r="B28" s="99"/>
      <c r="C28" s="99"/>
      <c r="D28" s="99"/>
      <c r="E28" s="51" t="s">
        <v>730</v>
      </c>
      <c r="F28" s="51" t="s">
        <v>563</v>
      </c>
      <c r="G28" s="51" t="s">
        <v>729</v>
      </c>
      <c r="H28" s="74" t="s">
        <v>734</v>
      </c>
      <c r="I28" s="106"/>
      <c r="J28" s="99"/>
      <c r="K28" s="116"/>
    </row>
    <row r="29" spans="2:11" s="15" customFormat="1" ht="17.25" customHeight="1" x14ac:dyDescent="0.3">
      <c r="B29" s="99"/>
      <c r="C29" s="99"/>
      <c r="D29" s="51" t="s">
        <v>217</v>
      </c>
      <c r="E29" s="51" t="s">
        <v>428</v>
      </c>
      <c r="F29" s="51" t="s">
        <v>563</v>
      </c>
      <c r="G29" s="51" t="s">
        <v>587</v>
      </c>
      <c r="H29" s="58" t="s">
        <v>492</v>
      </c>
      <c r="I29" s="106"/>
      <c r="J29" s="51" t="s">
        <v>456</v>
      </c>
      <c r="K29" s="50"/>
    </row>
    <row r="30" spans="2:11" s="15" customFormat="1" ht="17.25" customHeight="1" x14ac:dyDescent="0.3">
      <c r="B30" s="99">
        <v>14</v>
      </c>
      <c r="C30" s="99" t="s">
        <v>514</v>
      </c>
      <c r="D30" s="99" t="s">
        <v>327</v>
      </c>
      <c r="E30" s="51" t="s">
        <v>412</v>
      </c>
      <c r="F30" s="51" t="s">
        <v>366</v>
      </c>
      <c r="G30" s="51" t="s">
        <v>668</v>
      </c>
      <c r="H30" s="61" t="s">
        <v>562</v>
      </c>
      <c r="I30" s="106" t="s">
        <v>309</v>
      </c>
      <c r="J30" s="99" t="s">
        <v>278</v>
      </c>
      <c r="K30" s="116"/>
    </row>
    <row r="31" spans="2:11" s="15" customFormat="1" ht="17.25" customHeight="1" x14ac:dyDescent="0.3">
      <c r="B31" s="99"/>
      <c r="C31" s="99"/>
      <c r="D31" s="99"/>
      <c r="E31" s="51" t="s">
        <v>228</v>
      </c>
      <c r="F31" s="51" t="s">
        <v>563</v>
      </c>
      <c r="G31" s="51" t="s">
        <v>669</v>
      </c>
      <c r="H31" s="61" t="s">
        <v>382</v>
      </c>
      <c r="I31" s="106"/>
      <c r="J31" s="99"/>
      <c r="K31" s="116"/>
    </row>
    <row r="32" spans="2:11" s="15" customFormat="1" ht="17.25" customHeight="1" x14ac:dyDescent="0.3">
      <c r="B32" s="51">
        <v>15</v>
      </c>
      <c r="C32" s="51" t="s">
        <v>219</v>
      </c>
      <c r="D32" s="51" t="s">
        <v>438</v>
      </c>
      <c r="E32" s="51" t="s">
        <v>268</v>
      </c>
      <c r="F32" s="51" t="s">
        <v>366</v>
      </c>
      <c r="G32" s="51" t="s">
        <v>571</v>
      </c>
      <c r="H32" s="58" t="s">
        <v>323</v>
      </c>
      <c r="I32" s="43" t="s">
        <v>94</v>
      </c>
      <c r="J32" s="51" t="s">
        <v>408</v>
      </c>
      <c r="K32" s="55"/>
    </row>
    <row r="33" spans="1:11" s="15" customFormat="1" ht="17.25" customHeight="1" x14ac:dyDescent="0.3">
      <c r="B33" s="99">
        <v>16</v>
      </c>
      <c r="C33" s="99" t="s">
        <v>91</v>
      </c>
      <c r="D33" s="51" t="s">
        <v>609</v>
      </c>
      <c r="E33" s="51" t="s">
        <v>694</v>
      </c>
      <c r="F33" s="51" t="s">
        <v>563</v>
      </c>
      <c r="G33" s="51" t="s">
        <v>693</v>
      </c>
      <c r="H33" s="58" t="s">
        <v>695</v>
      </c>
      <c r="I33" s="106" t="s">
        <v>130</v>
      </c>
      <c r="J33" s="99" t="s">
        <v>670</v>
      </c>
      <c r="K33" s="116"/>
    </row>
    <row r="34" spans="1:11" s="15" customFormat="1" ht="34.5" customHeight="1" x14ac:dyDescent="0.3">
      <c r="B34" s="99"/>
      <c r="C34" s="99"/>
      <c r="D34" s="51" t="s">
        <v>468</v>
      </c>
      <c r="E34" s="51" t="s">
        <v>28</v>
      </c>
      <c r="F34" s="51" t="s">
        <v>366</v>
      </c>
      <c r="G34" s="51" t="s">
        <v>137</v>
      </c>
      <c r="H34" s="58" t="str">
        <f>HYPERLINK("mailto:sujin.baeg@kist.re.kr","sujin.baeg@kist.re.kr")</f>
        <v>sujin.baeg@kist.re.kr</v>
      </c>
      <c r="I34" s="106"/>
      <c r="J34" s="99"/>
      <c r="K34" s="116"/>
    </row>
    <row r="35" spans="1:11" s="15" customFormat="1" ht="17.25" customHeight="1" x14ac:dyDescent="0.3">
      <c r="B35" s="99">
        <v>17</v>
      </c>
      <c r="C35" s="99" t="s">
        <v>629</v>
      </c>
      <c r="D35" s="99" t="s">
        <v>652</v>
      </c>
      <c r="E35" s="50" t="s">
        <v>625</v>
      </c>
      <c r="F35" s="50" t="s">
        <v>618</v>
      </c>
      <c r="G35" s="50" t="s">
        <v>623</v>
      </c>
      <c r="H35" s="64" t="s">
        <v>624</v>
      </c>
      <c r="I35" s="106" t="s">
        <v>90</v>
      </c>
      <c r="J35" s="99" t="s">
        <v>260</v>
      </c>
      <c r="K35" s="115"/>
    </row>
    <row r="36" spans="1:11" s="15" customFormat="1" ht="17.25" customHeight="1" x14ac:dyDescent="0.3">
      <c r="B36" s="99"/>
      <c r="C36" s="99"/>
      <c r="D36" s="99"/>
      <c r="E36" s="50" t="s">
        <v>626</v>
      </c>
      <c r="F36" s="50" t="s">
        <v>627</v>
      </c>
      <c r="G36" s="50"/>
      <c r="H36" s="62" t="s">
        <v>628</v>
      </c>
      <c r="I36" s="106"/>
      <c r="J36" s="99"/>
      <c r="K36" s="115"/>
    </row>
    <row r="37" spans="1:11" s="15" customFormat="1" ht="17.25" customHeight="1" x14ac:dyDescent="0.3">
      <c r="B37" s="84">
        <v>18</v>
      </c>
      <c r="C37" s="84" t="s">
        <v>244</v>
      </c>
      <c r="D37" s="84" t="s">
        <v>630</v>
      </c>
      <c r="E37" s="85" t="s">
        <v>762</v>
      </c>
      <c r="F37" s="85" t="s">
        <v>618</v>
      </c>
      <c r="G37" s="51" t="s">
        <v>209</v>
      </c>
      <c r="H37" s="58" t="s">
        <v>34</v>
      </c>
      <c r="I37" s="89" t="s">
        <v>572</v>
      </c>
      <c r="J37" s="84" t="s">
        <v>505</v>
      </c>
      <c r="K37" s="90"/>
    </row>
    <row r="38" spans="1:11" s="15" customFormat="1" ht="17.25" customHeight="1" x14ac:dyDescent="0.3">
      <c r="B38" s="99">
        <v>19</v>
      </c>
      <c r="C38" s="99" t="s">
        <v>236</v>
      </c>
      <c r="D38" s="99" t="s">
        <v>631</v>
      </c>
      <c r="E38" s="41" t="s">
        <v>471</v>
      </c>
      <c r="F38" s="41" t="s">
        <v>563</v>
      </c>
      <c r="G38" s="41" t="s">
        <v>398</v>
      </c>
      <c r="H38" s="59" t="s">
        <v>206</v>
      </c>
      <c r="I38" s="106" t="s">
        <v>128</v>
      </c>
      <c r="J38" s="99" t="s">
        <v>671</v>
      </c>
      <c r="K38" s="115"/>
    </row>
    <row r="39" spans="1:11" s="15" customFormat="1" ht="17.25" customHeight="1" x14ac:dyDescent="0.3">
      <c r="B39" s="99"/>
      <c r="C39" s="99"/>
      <c r="D39" s="99"/>
      <c r="E39" s="51" t="s">
        <v>267</v>
      </c>
      <c r="F39" s="51" t="s">
        <v>366</v>
      </c>
      <c r="G39" s="51" t="s">
        <v>500</v>
      </c>
      <c r="H39" s="58" t="s">
        <v>241</v>
      </c>
      <c r="I39" s="106"/>
      <c r="J39" s="99"/>
      <c r="K39" s="115"/>
    </row>
    <row r="40" spans="1:11" s="15" customFormat="1" ht="17.25" customHeight="1" x14ac:dyDescent="0.3">
      <c r="A40" s="37"/>
      <c r="B40" s="99">
        <v>20</v>
      </c>
      <c r="C40" s="99" t="s">
        <v>214</v>
      </c>
      <c r="D40" s="99" t="s">
        <v>171</v>
      </c>
      <c r="E40" s="51" t="s">
        <v>534</v>
      </c>
      <c r="F40" s="51" t="s">
        <v>366</v>
      </c>
      <c r="G40" s="51" t="s">
        <v>448</v>
      </c>
      <c r="H40" s="58" t="s">
        <v>515</v>
      </c>
      <c r="I40" s="106" t="s">
        <v>302</v>
      </c>
      <c r="J40" s="99" t="s">
        <v>385</v>
      </c>
      <c r="K40" s="116"/>
    </row>
    <row r="41" spans="1:11" s="15" customFormat="1" ht="17.25" customHeight="1" x14ac:dyDescent="0.3">
      <c r="B41" s="99"/>
      <c r="C41" s="99"/>
      <c r="D41" s="99"/>
      <c r="E41" s="51" t="s">
        <v>53</v>
      </c>
      <c r="F41" s="51" t="s">
        <v>563</v>
      </c>
      <c r="G41" s="51" t="s">
        <v>173</v>
      </c>
      <c r="H41" s="62" t="s">
        <v>635</v>
      </c>
      <c r="I41" s="106"/>
      <c r="J41" s="99"/>
      <c r="K41" s="119"/>
    </row>
    <row r="42" spans="1:11" s="15" customFormat="1" ht="17.25" customHeight="1" x14ac:dyDescent="0.3">
      <c r="B42" s="51">
        <v>21</v>
      </c>
      <c r="C42" s="51" t="s">
        <v>593</v>
      </c>
      <c r="D42" s="51" t="s">
        <v>295</v>
      </c>
      <c r="E42" s="51" t="s">
        <v>603</v>
      </c>
      <c r="F42" s="51" t="s">
        <v>366</v>
      </c>
      <c r="G42" s="51" t="s">
        <v>391</v>
      </c>
      <c r="H42" s="58" t="s">
        <v>513</v>
      </c>
      <c r="I42" s="43" t="s">
        <v>314</v>
      </c>
      <c r="J42" s="51" t="s">
        <v>289</v>
      </c>
      <c r="K42" s="50"/>
    </row>
    <row r="43" spans="1:11" s="15" customFormat="1" ht="17.25" customHeight="1" x14ac:dyDescent="0.3">
      <c r="B43" s="99">
        <v>22</v>
      </c>
      <c r="C43" s="99" t="s">
        <v>286</v>
      </c>
      <c r="D43" s="99" t="s">
        <v>363</v>
      </c>
      <c r="E43" s="51" t="s">
        <v>523</v>
      </c>
      <c r="F43" s="51" t="s">
        <v>366</v>
      </c>
      <c r="G43" s="51" t="s">
        <v>229</v>
      </c>
      <c r="H43" s="58" t="s">
        <v>383</v>
      </c>
      <c r="I43" s="106" t="s">
        <v>37</v>
      </c>
      <c r="J43" s="99" t="s">
        <v>672</v>
      </c>
      <c r="K43" s="115"/>
    </row>
    <row r="44" spans="1:11" s="15" customFormat="1" ht="17.25" customHeight="1" x14ac:dyDescent="0.3">
      <c r="B44" s="99"/>
      <c r="C44" s="99"/>
      <c r="D44" s="99"/>
      <c r="E44" s="51" t="s">
        <v>84</v>
      </c>
      <c r="F44" s="51" t="s">
        <v>366</v>
      </c>
      <c r="G44" s="51" t="s">
        <v>594</v>
      </c>
      <c r="H44" s="58" t="s">
        <v>437</v>
      </c>
      <c r="I44" s="106"/>
      <c r="J44" s="99"/>
      <c r="K44" s="115"/>
    </row>
    <row r="45" spans="1:11" s="15" customFormat="1" ht="34.5" customHeight="1" x14ac:dyDescent="0.3">
      <c r="B45" s="99"/>
      <c r="C45" s="99"/>
      <c r="D45" s="99"/>
      <c r="E45" s="51" t="s">
        <v>601</v>
      </c>
      <c r="F45" s="51" t="s">
        <v>563</v>
      </c>
      <c r="G45" s="51" t="s">
        <v>312</v>
      </c>
      <c r="H45" s="58" t="s">
        <v>596</v>
      </c>
      <c r="I45" s="106"/>
      <c r="J45" s="99"/>
      <c r="K45" s="115"/>
    </row>
    <row r="46" spans="1:11" s="15" customFormat="1" ht="35.1" customHeight="1" x14ac:dyDescent="0.3">
      <c r="B46" s="99">
        <v>23</v>
      </c>
      <c r="C46" s="108" t="s">
        <v>651</v>
      </c>
      <c r="D46" s="115" t="s">
        <v>633</v>
      </c>
      <c r="E46" s="73" t="s">
        <v>632</v>
      </c>
      <c r="F46" s="73" t="s">
        <v>618</v>
      </c>
      <c r="G46" s="73" t="s">
        <v>636</v>
      </c>
      <c r="H46" s="62" t="s">
        <v>637</v>
      </c>
      <c r="I46" s="106" t="s">
        <v>658</v>
      </c>
      <c r="J46" s="99" t="s">
        <v>657</v>
      </c>
      <c r="K46" s="1"/>
    </row>
    <row r="47" spans="1:11" s="15" customFormat="1" ht="35.1" customHeight="1" x14ac:dyDescent="0.3">
      <c r="B47" s="99"/>
      <c r="C47" s="108"/>
      <c r="D47" s="115"/>
      <c r="E47" s="73" t="s">
        <v>634</v>
      </c>
      <c r="F47" s="73" t="s">
        <v>627</v>
      </c>
      <c r="G47" s="73"/>
      <c r="H47" s="58"/>
      <c r="I47" s="106"/>
      <c r="J47" s="99"/>
      <c r="K47" s="120"/>
    </row>
    <row r="48" spans="1:11" s="15" customFormat="1" ht="17.25" customHeight="1" x14ac:dyDescent="0.3">
      <c r="B48" s="99">
        <v>24</v>
      </c>
      <c r="C48" s="1" t="s">
        <v>375</v>
      </c>
      <c r="D48" s="1" t="s">
        <v>62</v>
      </c>
      <c r="E48" s="52" t="s">
        <v>27</v>
      </c>
      <c r="F48" s="52" t="s">
        <v>366</v>
      </c>
      <c r="G48" s="52" t="s">
        <v>313</v>
      </c>
      <c r="H48" s="58" t="s">
        <v>199</v>
      </c>
      <c r="I48" s="106" t="s">
        <v>75</v>
      </c>
      <c r="J48" s="99" t="s">
        <v>225</v>
      </c>
      <c r="K48" s="116"/>
    </row>
    <row r="49" spans="1:11" s="15" customFormat="1" ht="17.25" customHeight="1" x14ac:dyDescent="0.3">
      <c r="B49" s="99"/>
      <c r="C49" s="1"/>
      <c r="D49" s="1"/>
      <c r="E49" s="52" t="s">
        <v>555</v>
      </c>
      <c r="F49" s="52" t="s">
        <v>563</v>
      </c>
      <c r="G49" s="52"/>
      <c r="H49" s="58" t="s">
        <v>118</v>
      </c>
      <c r="I49" s="106"/>
      <c r="J49" s="99"/>
      <c r="K49" s="116"/>
    </row>
    <row r="50" spans="1:11" s="15" customFormat="1" ht="17.25" customHeight="1" x14ac:dyDescent="0.3">
      <c r="B50" s="70">
        <v>25</v>
      </c>
      <c r="C50" s="68" t="s">
        <v>432</v>
      </c>
      <c r="D50" s="68" t="s">
        <v>126</v>
      </c>
      <c r="E50" s="52" t="s">
        <v>140</v>
      </c>
      <c r="F50" s="52" t="s">
        <v>563</v>
      </c>
      <c r="G50" s="52" t="s">
        <v>189</v>
      </c>
      <c r="H50" s="58" t="s">
        <v>420</v>
      </c>
      <c r="I50" s="71" t="s">
        <v>99</v>
      </c>
      <c r="J50" s="70" t="s">
        <v>265</v>
      </c>
      <c r="K50" s="69"/>
    </row>
    <row r="51" spans="1:11" s="15" customFormat="1" ht="17.25" customHeight="1" x14ac:dyDescent="0.3">
      <c r="B51" s="51">
        <v>26</v>
      </c>
      <c r="C51" s="52" t="s">
        <v>324</v>
      </c>
      <c r="D51" s="52" t="s">
        <v>356</v>
      </c>
      <c r="E51" s="45" t="s">
        <v>68</v>
      </c>
      <c r="F51" s="45" t="s">
        <v>366</v>
      </c>
      <c r="G51" s="45" t="s">
        <v>336</v>
      </c>
      <c r="H51" s="65" t="str">
        <f>HYPERLINK("mailto:sang-hoon.jang@pwc.com","sang-hoon.jang@pwc.com")</f>
        <v>sang-hoon.jang@pwc.com</v>
      </c>
      <c r="I51" s="43" t="s">
        <v>318</v>
      </c>
      <c r="J51" s="51" t="s">
        <v>450</v>
      </c>
      <c r="K51" s="50" t="s">
        <v>638</v>
      </c>
    </row>
    <row r="52" spans="1:11" s="15" customFormat="1" ht="17.25" customHeight="1" x14ac:dyDescent="0.3">
      <c r="B52" s="51">
        <v>27</v>
      </c>
      <c r="C52" s="46" t="s">
        <v>430</v>
      </c>
      <c r="D52" s="46" t="s">
        <v>418</v>
      </c>
      <c r="E52" s="47" t="s">
        <v>23</v>
      </c>
      <c r="F52" s="47" t="s">
        <v>366</v>
      </c>
      <c r="G52" s="47" t="s">
        <v>287</v>
      </c>
      <c r="H52" s="58"/>
      <c r="I52" s="43" t="s">
        <v>322</v>
      </c>
      <c r="J52" s="51" t="s">
        <v>564</v>
      </c>
      <c r="K52" s="50"/>
    </row>
    <row r="53" spans="1:11" s="15" customFormat="1" ht="17.25" customHeight="1" x14ac:dyDescent="0.3">
      <c r="B53" s="99">
        <v>28</v>
      </c>
      <c r="C53" s="1" t="s">
        <v>306</v>
      </c>
      <c r="D53" s="1" t="s">
        <v>232</v>
      </c>
      <c r="E53" s="52" t="s">
        <v>384</v>
      </c>
      <c r="F53" s="52" t="s">
        <v>563</v>
      </c>
      <c r="G53" s="52" t="s">
        <v>233</v>
      </c>
      <c r="H53" s="58" t="str">
        <f>HYPERLINK("mailto:kyungjin.lee32@kepco.co.kr","kyungjin.lee32@kepco.co.kr")</f>
        <v>kyungjin.lee32@kepco.co.kr</v>
      </c>
      <c r="I53" s="106" t="s">
        <v>52</v>
      </c>
      <c r="J53" s="99" t="s">
        <v>203</v>
      </c>
      <c r="K53" s="115" t="s">
        <v>639</v>
      </c>
    </row>
    <row r="54" spans="1:11" s="15" customFormat="1" ht="17.25" customHeight="1" x14ac:dyDescent="0.3">
      <c r="B54" s="99"/>
      <c r="C54" s="1"/>
      <c r="D54" s="1"/>
      <c r="E54" s="52" t="s">
        <v>530</v>
      </c>
      <c r="F54" s="52" t="s">
        <v>366</v>
      </c>
      <c r="G54" s="52" t="s">
        <v>433</v>
      </c>
      <c r="H54" s="58"/>
      <c r="I54" s="106"/>
      <c r="J54" s="99"/>
      <c r="K54" s="115"/>
    </row>
    <row r="55" spans="1:11" s="15" customFormat="1" ht="17.25" customHeight="1" x14ac:dyDescent="0.3">
      <c r="B55" s="51">
        <v>29</v>
      </c>
      <c r="C55" s="52" t="s">
        <v>21</v>
      </c>
      <c r="D55" s="52" t="s">
        <v>25</v>
      </c>
      <c r="E55" s="52" t="s">
        <v>640</v>
      </c>
      <c r="F55" s="52" t="s">
        <v>366</v>
      </c>
      <c r="G55" s="52" t="s">
        <v>253</v>
      </c>
      <c r="H55" s="58" t="str">
        <f>HYPERLINK("mailto:steal2004@bseng.co.kr","steal2004@bseng.co.kr")</f>
        <v>steal2004@bseng.co.kr</v>
      </c>
      <c r="I55" s="43" t="s">
        <v>551</v>
      </c>
      <c r="J55" s="51" t="s">
        <v>673</v>
      </c>
      <c r="K55" s="55"/>
    </row>
    <row r="56" spans="1:11" s="15" customFormat="1" ht="17.25" customHeight="1" x14ac:dyDescent="0.3">
      <c r="B56" s="99">
        <v>30</v>
      </c>
      <c r="C56" s="99" t="s">
        <v>516</v>
      </c>
      <c r="D56" s="99" t="s">
        <v>172</v>
      </c>
      <c r="E56" s="51" t="s">
        <v>360</v>
      </c>
      <c r="F56" s="51" t="s">
        <v>366</v>
      </c>
      <c r="G56" s="51" t="s">
        <v>598</v>
      </c>
      <c r="H56" s="58" t="s">
        <v>262</v>
      </c>
      <c r="I56" s="106" t="s">
        <v>321</v>
      </c>
      <c r="J56" s="99" t="s">
        <v>441</v>
      </c>
      <c r="K56" s="116"/>
    </row>
    <row r="57" spans="1:11" s="15" customFormat="1" ht="17.25" customHeight="1" x14ac:dyDescent="0.3">
      <c r="B57" s="99"/>
      <c r="C57" s="99"/>
      <c r="D57" s="99"/>
      <c r="E57" s="51" t="s">
        <v>111</v>
      </c>
      <c r="F57" s="51" t="s">
        <v>563</v>
      </c>
      <c r="G57" s="51" t="s">
        <v>221</v>
      </c>
      <c r="H57" s="58" t="s">
        <v>406</v>
      </c>
      <c r="I57" s="106"/>
      <c r="J57" s="99"/>
      <c r="K57" s="116"/>
    </row>
    <row r="58" spans="1:11" s="15" customFormat="1" ht="17.25" customHeight="1" x14ac:dyDescent="0.3">
      <c r="B58" s="51">
        <v>31</v>
      </c>
      <c r="C58" s="51" t="s">
        <v>484</v>
      </c>
      <c r="D58" s="51" t="s">
        <v>388</v>
      </c>
      <c r="E58" s="51" t="s">
        <v>291</v>
      </c>
      <c r="F58" s="51" t="s">
        <v>366</v>
      </c>
      <c r="G58" s="51" t="s">
        <v>525</v>
      </c>
      <c r="H58" s="58" t="s">
        <v>498</v>
      </c>
      <c r="I58" s="43" t="s">
        <v>135</v>
      </c>
      <c r="J58" s="51" t="s">
        <v>205</v>
      </c>
      <c r="K58" s="55"/>
    </row>
    <row r="59" spans="1:11" s="15" customFormat="1" ht="17.25" customHeight="1" x14ac:dyDescent="0.3">
      <c r="B59" s="99">
        <v>32</v>
      </c>
      <c r="C59" s="99" t="s">
        <v>281</v>
      </c>
      <c r="D59" s="99" t="s">
        <v>459</v>
      </c>
      <c r="E59" s="51" t="s">
        <v>264</v>
      </c>
      <c r="F59" s="51" t="s">
        <v>366</v>
      </c>
      <c r="G59" s="51" t="s">
        <v>547</v>
      </c>
      <c r="H59" s="58" t="s">
        <v>307</v>
      </c>
      <c r="I59" s="106" t="s">
        <v>78</v>
      </c>
      <c r="J59" s="99" t="s">
        <v>674</v>
      </c>
      <c r="K59" s="115" t="s">
        <v>717</v>
      </c>
    </row>
    <row r="60" spans="1:11" s="15" customFormat="1" ht="17.25" customHeight="1" x14ac:dyDescent="0.3">
      <c r="B60" s="99"/>
      <c r="C60" s="99"/>
      <c r="D60" s="99"/>
      <c r="E60" s="51" t="s">
        <v>18</v>
      </c>
      <c r="F60" s="51" t="s">
        <v>563</v>
      </c>
      <c r="G60" s="51" t="s">
        <v>507</v>
      </c>
      <c r="H60" s="58" t="str">
        <f>HYPERLINK("mailto:suhjs@kwater.or.kr","suhjs@kwater.or.kr")</f>
        <v>suhjs@kwater.or.kr</v>
      </c>
      <c r="I60" s="106"/>
      <c r="J60" s="99"/>
      <c r="K60" s="115"/>
    </row>
    <row r="61" spans="1:11" s="15" customFormat="1" ht="17.25" customHeight="1" x14ac:dyDescent="0.3">
      <c r="B61" s="99"/>
      <c r="C61" s="99"/>
      <c r="D61" s="99"/>
      <c r="E61" s="51" t="s">
        <v>328</v>
      </c>
      <c r="F61" s="51" t="s">
        <v>563</v>
      </c>
      <c r="G61" s="51" t="s">
        <v>539</v>
      </c>
      <c r="H61" s="58" t="s">
        <v>325</v>
      </c>
      <c r="I61" s="106"/>
      <c r="J61" s="99"/>
      <c r="K61" s="115"/>
    </row>
    <row r="62" spans="1:11" s="15" customFormat="1" ht="17.25" customHeight="1" x14ac:dyDescent="0.3">
      <c r="A62" s="37"/>
      <c r="B62" s="99">
        <v>33</v>
      </c>
      <c r="C62" s="99" t="s">
        <v>443</v>
      </c>
      <c r="D62" s="99" t="s">
        <v>609</v>
      </c>
      <c r="E62" s="51" t="s">
        <v>141</v>
      </c>
      <c r="F62" s="51" t="s">
        <v>366</v>
      </c>
      <c r="G62" s="51" t="s">
        <v>556</v>
      </c>
      <c r="H62" s="58" t="s">
        <v>215</v>
      </c>
      <c r="I62" s="106" t="s">
        <v>15</v>
      </c>
      <c r="J62" s="99" t="s">
        <v>675</v>
      </c>
      <c r="K62" s="116"/>
    </row>
    <row r="63" spans="1:11" s="15" customFormat="1" ht="17.25" customHeight="1" x14ac:dyDescent="0.3">
      <c r="B63" s="99"/>
      <c r="C63" s="99"/>
      <c r="D63" s="99"/>
      <c r="E63" s="51" t="s">
        <v>536</v>
      </c>
      <c r="F63" s="51" t="s">
        <v>563</v>
      </c>
      <c r="G63" s="51" t="s">
        <v>276</v>
      </c>
      <c r="H63" s="58" t="s">
        <v>258</v>
      </c>
      <c r="I63" s="106"/>
      <c r="J63" s="99"/>
      <c r="K63" s="116"/>
    </row>
    <row r="64" spans="1:11" s="38" customFormat="1" ht="17.25" customHeight="1" x14ac:dyDescent="0.3">
      <c r="B64" s="51">
        <v>34</v>
      </c>
      <c r="C64" s="51" t="s">
        <v>261</v>
      </c>
      <c r="D64" s="51" t="s">
        <v>368</v>
      </c>
      <c r="E64" s="51" t="s">
        <v>451</v>
      </c>
      <c r="F64" s="51" t="s">
        <v>563</v>
      </c>
      <c r="G64" s="51" t="s">
        <v>0</v>
      </c>
      <c r="H64" s="62" t="str">
        <f>HYPERLINK("mailto:sunykht@naver.com","sunykht@naver.com")</f>
        <v>sunykht@naver.com</v>
      </c>
      <c r="I64" s="43" t="s">
        <v>552</v>
      </c>
      <c r="J64" s="51" t="s">
        <v>251</v>
      </c>
      <c r="K64" s="55"/>
    </row>
    <row r="65" spans="2:11" s="15" customFormat="1" ht="17.25" customHeight="1" x14ac:dyDescent="0.3">
      <c r="B65" s="99"/>
      <c r="C65" s="99"/>
      <c r="D65" s="99"/>
      <c r="E65" s="51" t="s">
        <v>364</v>
      </c>
      <c r="F65" s="51" t="s">
        <v>563</v>
      </c>
      <c r="G65" s="51" t="s">
        <v>502</v>
      </c>
      <c r="H65" s="62" t="s">
        <v>641</v>
      </c>
      <c r="I65" s="106"/>
      <c r="J65" s="1"/>
      <c r="K65" s="116"/>
    </row>
    <row r="66" spans="2:11" s="15" customFormat="1" ht="17.25" customHeight="1" x14ac:dyDescent="0.3">
      <c r="B66" s="99"/>
      <c r="C66" s="99"/>
      <c r="D66" s="99"/>
      <c r="E66" s="51" t="s">
        <v>147</v>
      </c>
      <c r="F66" s="51" t="s">
        <v>563</v>
      </c>
      <c r="G66" s="51"/>
      <c r="H66" s="58" t="s">
        <v>483</v>
      </c>
      <c r="I66" s="106"/>
      <c r="J66" s="1"/>
      <c r="K66" s="116"/>
    </row>
    <row r="67" spans="2:11" s="15" customFormat="1" ht="17.25" customHeight="1" x14ac:dyDescent="0.3">
      <c r="B67" s="99">
        <v>36</v>
      </c>
      <c r="C67" s="99" t="s">
        <v>510</v>
      </c>
      <c r="D67" s="99" t="s">
        <v>567</v>
      </c>
      <c r="E67" s="51" t="s">
        <v>457</v>
      </c>
      <c r="F67" s="51" t="s">
        <v>366</v>
      </c>
      <c r="G67" s="51" t="s">
        <v>447</v>
      </c>
      <c r="H67" s="58" t="s">
        <v>411</v>
      </c>
      <c r="I67" s="106" t="s">
        <v>36</v>
      </c>
      <c r="J67" s="99" t="s">
        <v>407</v>
      </c>
      <c r="K67" s="115"/>
    </row>
    <row r="68" spans="2:11" s="15" customFormat="1" ht="17.25" customHeight="1" x14ac:dyDescent="0.3">
      <c r="B68" s="99"/>
      <c r="C68" s="99"/>
      <c r="D68" s="99"/>
      <c r="E68" s="51" t="s">
        <v>254</v>
      </c>
      <c r="F68" s="51" t="s">
        <v>563</v>
      </c>
      <c r="G68" s="51" t="s">
        <v>272</v>
      </c>
      <c r="H68" s="58" t="s">
        <v>220</v>
      </c>
      <c r="I68" s="106"/>
      <c r="J68" s="99"/>
      <c r="K68" s="115"/>
    </row>
    <row r="69" spans="2:11" s="15" customFormat="1" ht="17.25" customHeight="1" x14ac:dyDescent="0.3">
      <c r="B69" s="51">
        <v>37</v>
      </c>
      <c r="C69" s="51" t="s">
        <v>181</v>
      </c>
      <c r="D69" s="51" t="s">
        <v>532</v>
      </c>
      <c r="E69" s="51" t="s">
        <v>342</v>
      </c>
      <c r="F69" s="51" t="s">
        <v>366</v>
      </c>
      <c r="G69" s="51" t="s">
        <v>540</v>
      </c>
      <c r="H69" s="62" t="s">
        <v>642</v>
      </c>
      <c r="I69" s="43" t="s">
        <v>57</v>
      </c>
      <c r="J69" s="51" t="s">
        <v>461</v>
      </c>
      <c r="K69" s="55"/>
    </row>
    <row r="70" spans="2:11" s="15" customFormat="1" x14ac:dyDescent="0.3">
      <c r="B70" s="51">
        <v>38</v>
      </c>
      <c r="C70" s="51" t="s">
        <v>452</v>
      </c>
      <c r="D70" s="51" t="s">
        <v>475</v>
      </c>
      <c r="E70" s="50" t="s">
        <v>644</v>
      </c>
      <c r="F70" s="50" t="s">
        <v>366</v>
      </c>
      <c r="G70" s="50" t="s">
        <v>165</v>
      </c>
      <c r="H70" s="64" t="s">
        <v>643</v>
      </c>
      <c r="I70" s="43" t="s">
        <v>49</v>
      </c>
      <c r="J70" s="51" t="s">
        <v>611</v>
      </c>
      <c r="K70" s="50"/>
    </row>
    <row r="71" spans="2:11" s="15" customFormat="1" ht="17.25" customHeight="1" x14ac:dyDescent="0.3">
      <c r="B71" s="51">
        <v>39</v>
      </c>
      <c r="C71" s="51" t="s">
        <v>256</v>
      </c>
      <c r="D71" s="51" t="s">
        <v>345</v>
      </c>
      <c r="E71" s="51" t="s">
        <v>197</v>
      </c>
      <c r="F71" s="51" t="s">
        <v>366</v>
      </c>
      <c r="G71" s="51" t="s">
        <v>381</v>
      </c>
      <c r="H71" s="58" t="s">
        <v>212</v>
      </c>
      <c r="I71" s="43" t="s">
        <v>93</v>
      </c>
      <c r="J71" s="51" t="s">
        <v>239</v>
      </c>
      <c r="K71" s="50"/>
    </row>
    <row r="72" spans="2:11" s="15" customFormat="1" ht="17.25" customHeight="1" x14ac:dyDescent="0.3">
      <c r="B72" s="51">
        <v>40</v>
      </c>
      <c r="C72" s="49" t="s">
        <v>150</v>
      </c>
      <c r="D72" s="51" t="s">
        <v>42</v>
      </c>
      <c r="E72" s="51" t="s">
        <v>41</v>
      </c>
      <c r="F72" s="51" t="s">
        <v>366</v>
      </c>
      <c r="G72" s="51"/>
      <c r="H72" s="62" t="s">
        <v>645</v>
      </c>
      <c r="I72" s="43" t="s">
        <v>367</v>
      </c>
      <c r="J72" s="51" t="s">
        <v>329</v>
      </c>
      <c r="K72" s="50"/>
    </row>
    <row r="73" spans="2:11" s="15" customFormat="1" ht="17.25" customHeight="1" x14ac:dyDescent="0.3">
      <c r="B73" s="99">
        <v>41</v>
      </c>
      <c r="C73" s="99" t="s">
        <v>489</v>
      </c>
      <c r="D73" s="99" t="s">
        <v>101</v>
      </c>
      <c r="E73" s="51" t="s">
        <v>337</v>
      </c>
      <c r="F73" s="51" t="s">
        <v>366</v>
      </c>
      <c r="G73" s="51" t="s">
        <v>434</v>
      </c>
      <c r="H73" s="62" t="s">
        <v>646</v>
      </c>
      <c r="I73" s="106" t="s">
        <v>149</v>
      </c>
      <c r="J73" s="99" t="s">
        <v>570</v>
      </c>
      <c r="K73" s="116"/>
    </row>
    <row r="74" spans="2:11" s="15" customFormat="1" ht="17.25" customHeight="1" x14ac:dyDescent="0.3">
      <c r="B74" s="99"/>
      <c r="C74" s="99"/>
      <c r="D74" s="99"/>
      <c r="E74" s="51" t="s">
        <v>157</v>
      </c>
      <c r="F74" s="51" t="s">
        <v>563</v>
      </c>
      <c r="G74" s="51" t="s">
        <v>246</v>
      </c>
      <c r="H74" s="58"/>
      <c r="I74" s="106"/>
      <c r="J74" s="99"/>
      <c r="K74" s="116"/>
    </row>
    <row r="75" spans="2:11" s="15" customFormat="1" ht="17.25" customHeight="1" x14ac:dyDescent="0.3">
      <c r="B75" s="99"/>
      <c r="C75" s="99"/>
      <c r="D75" s="99"/>
      <c r="E75" s="51" t="s">
        <v>153</v>
      </c>
      <c r="F75" s="51" t="s">
        <v>563</v>
      </c>
      <c r="G75" s="51" t="s">
        <v>299</v>
      </c>
      <c r="H75" s="58" t="str">
        <f>HYPERLINK("mailto:wkbaek@kpcqa.or.kr","wkbaek@kpcqa.or.kr")</f>
        <v>wkbaek@kpcqa.or.kr</v>
      </c>
      <c r="I75" s="106"/>
      <c r="J75" s="99"/>
      <c r="K75" s="116"/>
    </row>
    <row r="76" spans="2:11" s="15" customFormat="1" ht="51.75" x14ac:dyDescent="0.3">
      <c r="B76" s="51">
        <v>42</v>
      </c>
      <c r="C76" s="49" t="s">
        <v>108</v>
      </c>
      <c r="D76" s="51" t="s">
        <v>521</v>
      </c>
      <c r="E76" s="51" t="s">
        <v>198</v>
      </c>
      <c r="F76" s="51" t="s">
        <v>366</v>
      </c>
      <c r="G76" s="51" t="s">
        <v>522</v>
      </c>
      <c r="H76" s="58" t="s">
        <v>413</v>
      </c>
      <c r="I76" s="43" t="s">
        <v>38</v>
      </c>
      <c r="J76" s="51" t="s">
        <v>488</v>
      </c>
      <c r="K76" s="50" t="s">
        <v>647</v>
      </c>
    </row>
    <row r="77" spans="2:11" s="15" customFormat="1" ht="17.25" customHeight="1" x14ac:dyDescent="0.3">
      <c r="B77" s="99">
        <v>43</v>
      </c>
      <c r="C77" s="99" t="s">
        <v>449</v>
      </c>
      <c r="D77" s="99" t="s">
        <v>422</v>
      </c>
      <c r="E77" s="51" t="s">
        <v>606</v>
      </c>
      <c r="F77" s="51" t="s">
        <v>366</v>
      </c>
      <c r="G77" s="51" t="s">
        <v>106</v>
      </c>
      <c r="H77" s="58" t="s">
        <v>442</v>
      </c>
      <c r="I77" s="106" t="s">
        <v>533</v>
      </c>
      <c r="J77" s="99" t="s">
        <v>549</v>
      </c>
      <c r="K77" s="115"/>
    </row>
    <row r="78" spans="2:11" s="15" customFormat="1" ht="17.25" customHeight="1" x14ac:dyDescent="0.3">
      <c r="B78" s="99"/>
      <c r="C78" s="99"/>
      <c r="D78" s="99"/>
      <c r="E78" s="51" t="s">
        <v>133</v>
      </c>
      <c r="F78" s="51" t="s">
        <v>563</v>
      </c>
      <c r="G78" s="51" t="s">
        <v>499</v>
      </c>
      <c r="H78" s="58" t="s">
        <v>331</v>
      </c>
      <c r="I78" s="106"/>
      <c r="J78" s="99"/>
      <c r="K78" s="115"/>
    </row>
    <row r="79" spans="2:11" s="16" customFormat="1" ht="17.25" hidden="1" customHeight="1" x14ac:dyDescent="0.3">
      <c r="B79" s="51">
        <v>44</v>
      </c>
      <c r="C79" s="40" t="s">
        <v>607</v>
      </c>
      <c r="D79" s="50" t="s">
        <v>532</v>
      </c>
      <c r="E79" s="50" t="s">
        <v>361</v>
      </c>
      <c r="F79" s="50" t="s">
        <v>366</v>
      </c>
      <c r="G79" s="53" t="s">
        <v>504</v>
      </c>
      <c r="H79" s="58" t="s">
        <v>423</v>
      </c>
      <c r="I79" s="53" t="s">
        <v>4</v>
      </c>
      <c r="J79" s="56" t="s">
        <v>379</v>
      </c>
      <c r="K79" s="56"/>
    </row>
    <row r="80" spans="2:11" s="15" customFormat="1" ht="17.25" customHeight="1" x14ac:dyDescent="0.3">
      <c r="B80" s="99">
        <v>45</v>
      </c>
      <c r="C80" s="108" t="s">
        <v>116</v>
      </c>
      <c r="D80" s="99" t="s">
        <v>294</v>
      </c>
      <c r="E80" s="51" t="s">
        <v>565</v>
      </c>
      <c r="F80" s="51" t="s">
        <v>366</v>
      </c>
      <c r="G80" s="51" t="s">
        <v>465</v>
      </c>
      <c r="H80" s="58" t="s">
        <v>557</v>
      </c>
      <c r="I80" s="106" t="s">
        <v>86</v>
      </c>
      <c r="J80" s="99" t="s">
        <v>347</v>
      </c>
      <c r="K80" s="119" t="s">
        <v>566</v>
      </c>
    </row>
    <row r="81" spans="2:11" s="15" customFormat="1" ht="17.25" customHeight="1" x14ac:dyDescent="0.3">
      <c r="B81" s="99"/>
      <c r="C81" s="108"/>
      <c r="D81" s="99"/>
      <c r="E81" s="51" t="s">
        <v>72</v>
      </c>
      <c r="F81" s="51" t="s">
        <v>563</v>
      </c>
      <c r="G81" s="51"/>
      <c r="H81" s="58"/>
      <c r="I81" s="106"/>
      <c r="J81" s="99"/>
      <c r="K81" s="119"/>
    </row>
    <row r="82" spans="2:11" s="15" customFormat="1" ht="17.25" customHeight="1" x14ac:dyDescent="0.3">
      <c r="B82" s="99">
        <v>46</v>
      </c>
      <c r="C82" s="99" t="s">
        <v>155</v>
      </c>
      <c r="D82" s="99" t="s">
        <v>538</v>
      </c>
      <c r="E82" s="51" t="s">
        <v>354</v>
      </c>
      <c r="F82" s="51" t="s">
        <v>366</v>
      </c>
      <c r="G82" s="51" t="s">
        <v>568</v>
      </c>
      <c r="H82" s="58" t="s">
        <v>548</v>
      </c>
      <c r="I82" s="106" t="s">
        <v>445</v>
      </c>
      <c r="J82" s="99" t="s">
        <v>600</v>
      </c>
      <c r="K82" s="116"/>
    </row>
    <row r="83" spans="2:11" s="15" customFormat="1" ht="17.25" customHeight="1" x14ac:dyDescent="0.3">
      <c r="B83" s="99"/>
      <c r="C83" s="99"/>
      <c r="D83" s="99"/>
      <c r="E83" s="51" t="s">
        <v>144</v>
      </c>
      <c r="F83" s="51" t="s">
        <v>563</v>
      </c>
      <c r="G83" s="51" t="s">
        <v>235</v>
      </c>
      <c r="H83" s="58" t="s">
        <v>496</v>
      </c>
      <c r="I83" s="106"/>
      <c r="J83" s="99"/>
      <c r="K83" s="116"/>
    </row>
    <row r="84" spans="2:11" s="15" customFormat="1" ht="17.25" customHeight="1" x14ac:dyDescent="0.3">
      <c r="B84" s="51">
        <v>47</v>
      </c>
      <c r="C84" s="51" t="s">
        <v>612</v>
      </c>
      <c r="D84" s="51" t="s">
        <v>508</v>
      </c>
      <c r="E84" s="51" t="s">
        <v>45</v>
      </c>
      <c r="F84" s="51" t="s">
        <v>366</v>
      </c>
      <c r="G84" s="51" t="s">
        <v>569</v>
      </c>
      <c r="H84" s="58" t="str">
        <f>HYPERLINK("mailto:parkpkc@pec.kr","parkpkc@pec.kr")</f>
        <v>parkpkc@pec.kr</v>
      </c>
      <c r="I84" s="43" t="s">
        <v>474</v>
      </c>
      <c r="J84" s="51" t="s">
        <v>248</v>
      </c>
      <c r="K84" s="55"/>
    </row>
    <row r="85" spans="2:11" s="15" customFormat="1" ht="17.25" customHeight="1" x14ac:dyDescent="0.3">
      <c r="B85" s="99">
        <v>48</v>
      </c>
      <c r="C85" s="99" t="s">
        <v>275</v>
      </c>
      <c r="D85" s="99" t="s">
        <v>185</v>
      </c>
      <c r="E85" s="51" t="s">
        <v>96</v>
      </c>
      <c r="F85" s="51" t="s">
        <v>366</v>
      </c>
      <c r="G85" s="51" t="s">
        <v>409</v>
      </c>
      <c r="H85" s="58" t="s">
        <v>512</v>
      </c>
      <c r="I85" s="106" t="s">
        <v>576</v>
      </c>
      <c r="J85" s="99" t="s">
        <v>100</v>
      </c>
      <c r="K85" s="115"/>
    </row>
    <row r="86" spans="2:11" s="15" customFormat="1" ht="17.25" customHeight="1" x14ac:dyDescent="0.3">
      <c r="B86" s="99"/>
      <c r="C86" s="99"/>
      <c r="D86" s="99"/>
      <c r="E86" s="51" t="s">
        <v>177</v>
      </c>
      <c r="F86" s="51" t="s">
        <v>563</v>
      </c>
      <c r="G86" s="51" t="s">
        <v>376</v>
      </c>
      <c r="H86" s="58" t="s">
        <v>476</v>
      </c>
      <c r="I86" s="106"/>
      <c r="J86" s="99"/>
      <c r="K86" s="115"/>
    </row>
    <row r="87" spans="2:11" s="15" customFormat="1" ht="17.25" customHeight="1" x14ac:dyDescent="0.3">
      <c r="B87" s="51">
        <v>49</v>
      </c>
      <c r="C87" s="51" t="s">
        <v>467</v>
      </c>
      <c r="D87" s="51" t="s">
        <v>231</v>
      </c>
      <c r="E87" s="51" t="s">
        <v>270</v>
      </c>
      <c r="F87" s="51" t="s">
        <v>366</v>
      </c>
      <c r="G87" s="51" t="s">
        <v>648</v>
      </c>
      <c r="H87" s="58" t="s">
        <v>280</v>
      </c>
      <c r="I87" s="43" t="s">
        <v>604</v>
      </c>
      <c r="J87" s="51" t="s">
        <v>486</v>
      </c>
      <c r="K87" s="50"/>
    </row>
    <row r="88" spans="2:11" s="15" customFormat="1" ht="17.25" customHeight="1" x14ac:dyDescent="0.3">
      <c r="B88" s="99">
        <v>50</v>
      </c>
      <c r="C88" s="99" t="s">
        <v>1</v>
      </c>
      <c r="D88" s="99" t="s">
        <v>341</v>
      </c>
      <c r="E88" s="50" t="s">
        <v>649</v>
      </c>
      <c r="F88" s="50" t="s">
        <v>366</v>
      </c>
      <c r="G88" s="50" t="s">
        <v>190</v>
      </c>
      <c r="H88" s="64" t="s">
        <v>650</v>
      </c>
      <c r="I88" s="106" t="s">
        <v>186</v>
      </c>
      <c r="J88" s="99" t="s">
        <v>184</v>
      </c>
      <c r="K88" s="116"/>
    </row>
    <row r="89" spans="2:11" s="15" customFormat="1" ht="17.25" customHeight="1" x14ac:dyDescent="0.3">
      <c r="B89" s="99"/>
      <c r="C89" s="99"/>
      <c r="D89" s="99"/>
      <c r="E89" s="51" t="s">
        <v>429</v>
      </c>
      <c r="F89" s="51" t="s">
        <v>563</v>
      </c>
      <c r="G89" s="51"/>
      <c r="H89" s="58"/>
      <c r="I89" s="106"/>
      <c r="J89" s="99"/>
      <c r="K89" s="116"/>
    </row>
    <row r="90" spans="2:11" s="15" customFormat="1" ht="17.25" customHeight="1" x14ac:dyDescent="0.3">
      <c r="B90" s="51">
        <v>51</v>
      </c>
      <c r="C90" s="49" t="s">
        <v>56</v>
      </c>
      <c r="D90" s="51" t="s">
        <v>8</v>
      </c>
      <c r="E90" s="51" t="s">
        <v>590</v>
      </c>
      <c r="F90" s="51" t="s">
        <v>563</v>
      </c>
      <c r="G90" s="51" t="s">
        <v>653</v>
      </c>
      <c r="H90" s="58" t="s">
        <v>559</v>
      </c>
      <c r="I90" s="43" t="s">
        <v>454</v>
      </c>
      <c r="J90" s="51" t="s">
        <v>424</v>
      </c>
      <c r="K90" s="55"/>
    </row>
    <row r="91" spans="2:11" s="15" customFormat="1" ht="17.25" customHeight="1" x14ac:dyDescent="0.3">
      <c r="B91" s="99">
        <v>52</v>
      </c>
      <c r="C91" s="99" t="s">
        <v>143</v>
      </c>
      <c r="D91" s="99" t="s">
        <v>87</v>
      </c>
      <c r="E91" s="51" t="s">
        <v>54</v>
      </c>
      <c r="F91" s="51" t="s">
        <v>366</v>
      </c>
      <c r="G91" s="51" t="s">
        <v>579</v>
      </c>
      <c r="H91" s="58" t="s">
        <v>103</v>
      </c>
      <c r="I91" s="106" t="s">
        <v>561</v>
      </c>
      <c r="J91" s="99" t="s">
        <v>676</v>
      </c>
      <c r="K91" s="116"/>
    </row>
    <row r="92" spans="2:11" s="15" customFormat="1" ht="34.5" customHeight="1" x14ac:dyDescent="0.3">
      <c r="B92" s="99"/>
      <c r="C92" s="99"/>
      <c r="D92" s="99"/>
      <c r="E92" s="51" t="s">
        <v>546</v>
      </c>
      <c r="F92" s="51" t="s">
        <v>563</v>
      </c>
      <c r="G92" s="51" t="s">
        <v>654</v>
      </c>
      <c r="H92" s="62" t="s">
        <v>655</v>
      </c>
      <c r="I92" s="106"/>
      <c r="J92" s="99"/>
      <c r="K92" s="116"/>
    </row>
    <row r="93" spans="2:11" s="15" customFormat="1" ht="34.5" customHeight="1" x14ac:dyDescent="0.3">
      <c r="B93" s="99">
        <v>53</v>
      </c>
      <c r="C93" s="99" t="s">
        <v>608</v>
      </c>
      <c r="D93" s="99" t="s">
        <v>532</v>
      </c>
      <c r="E93" s="51" t="s">
        <v>223</v>
      </c>
      <c r="F93" s="51" t="s">
        <v>366</v>
      </c>
      <c r="G93" s="51" t="s">
        <v>282</v>
      </c>
      <c r="H93" s="58" t="s">
        <v>493</v>
      </c>
      <c r="I93" s="106" t="s">
        <v>204</v>
      </c>
      <c r="J93" s="99" t="s">
        <v>677</v>
      </c>
      <c r="K93" s="115"/>
    </row>
    <row r="94" spans="2:11" s="15" customFormat="1" ht="17.25" customHeight="1" x14ac:dyDescent="0.3">
      <c r="B94" s="99"/>
      <c r="C94" s="99"/>
      <c r="D94" s="99"/>
      <c r="E94" s="51" t="s">
        <v>5</v>
      </c>
      <c r="F94" s="51" t="s">
        <v>563</v>
      </c>
      <c r="G94" s="51"/>
      <c r="H94" s="58" t="s">
        <v>303</v>
      </c>
      <c r="I94" s="106"/>
      <c r="J94" s="99"/>
      <c r="K94" s="115"/>
    </row>
    <row r="95" spans="2:11" s="15" customFormat="1" ht="17.25" customHeight="1" x14ac:dyDescent="0.3">
      <c r="B95" s="51">
        <v>54</v>
      </c>
      <c r="C95" s="51" t="s">
        <v>117</v>
      </c>
      <c r="D95" s="51" t="s">
        <v>532</v>
      </c>
      <c r="E95" s="51" t="s">
        <v>88</v>
      </c>
      <c r="F95" s="51" t="s">
        <v>366</v>
      </c>
      <c r="G95" s="51" t="s">
        <v>216</v>
      </c>
      <c r="H95" s="58" t="s">
        <v>326</v>
      </c>
      <c r="I95" s="43" t="s">
        <v>13</v>
      </c>
      <c r="J95" s="51" t="s">
        <v>152</v>
      </c>
      <c r="K95" s="50"/>
    </row>
    <row r="96" spans="2:11" s="15" customFormat="1" ht="34.5" customHeight="1" x14ac:dyDescent="0.3">
      <c r="B96" s="51">
        <v>55</v>
      </c>
      <c r="C96" s="49" t="s">
        <v>586</v>
      </c>
      <c r="D96" s="51" t="s">
        <v>290</v>
      </c>
      <c r="E96" s="51" t="s">
        <v>419</v>
      </c>
      <c r="F96" s="51" t="s">
        <v>366</v>
      </c>
      <c r="G96" s="51" t="s">
        <v>319</v>
      </c>
      <c r="H96" s="58" t="s">
        <v>372</v>
      </c>
      <c r="I96" s="43" t="s">
        <v>156</v>
      </c>
      <c r="J96" s="51" t="s">
        <v>243</v>
      </c>
      <c r="K96" s="50" t="s">
        <v>495</v>
      </c>
    </row>
    <row r="97" spans="2:11" s="15" customFormat="1" ht="17.25" customHeight="1" x14ac:dyDescent="0.3">
      <c r="B97" s="99">
        <v>56</v>
      </c>
      <c r="C97" s="108" t="s">
        <v>582</v>
      </c>
      <c r="D97" s="99" t="s">
        <v>532</v>
      </c>
      <c r="E97" s="51" t="s">
        <v>138</v>
      </c>
      <c r="F97" s="51" t="s">
        <v>366</v>
      </c>
      <c r="G97" s="51" t="s">
        <v>485</v>
      </c>
      <c r="H97" s="58" t="s">
        <v>427</v>
      </c>
      <c r="I97" s="106" t="s">
        <v>349</v>
      </c>
      <c r="J97" s="99" t="s">
        <v>518</v>
      </c>
      <c r="K97" s="119" t="s">
        <v>566</v>
      </c>
    </row>
    <row r="98" spans="2:11" s="15" customFormat="1" ht="17.25" customHeight="1" x14ac:dyDescent="0.3">
      <c r="B98" s="99"/>
      <c r="C98" s="108"/>
      <c r="D98" s="99"/>
      <c r="E98" s="51" t="s">
        <v>71</v>
      </c>
      <c r="F98" s="51" t="s">
        <v>563</v>
      </c>
      <c r="G98" s="51" t="s">
        <v>414</v>
      </c>
      <c r="H98" s="58" t="s">
        <v>403</v>
      </c>
      <c r="I98" s="106"/>
      <c r="J98" s="99"/>
      <c r="K98" s="119"/>
    </row>
    <row r="99" spans="2:11" s="15" customFormat="1" ht="17.25" customHeight="1" x14ac:dyDescent="0.3">
      <c r="B99" s="51">
        <v>57</v>
      </c>
      <c r="C99" s="51" t="s">
        <v>511</v>
      </c>
      <c r="D99" s="51" t="s">
        <v>95</v>
      </c>
      <c r="E99" s="51" t="s">
        <v>577</v>
      </c>
      <c r="F99" s="51" t="s">
        <v>366</v>
      </c>
      <c r="G99" s="51" t="s">
        <v>436</v>
      </c>
      <c r="H99" s="58" t="s">
        <v>482</v>
      </c>
      <c r="I99" s="43" t="s">
        <v>416</v>
      </c>
      <c r="J99" s="51" t="s">
        <v>315</v>
      </c>
      <c r="K99" s="50"/>
    </row>
    <row r="100" spans="2:11" s="15" customFormat="1" ht="17.25" customHeight="1" x14ac:dyDescent="0.3">
      <c r="B100" s="99">
        <v>58</v>
      </c>
      <c r="C100" s="108" t="s">
        <v>2</v>
      </c>
      <c r="D100" s="99" t="s">
        <v>127</v>
      </c>
      <c r="E100" s="51" t="s">
        <v>255</v>
      </c>
      <c r="F100" s="51" t="s">
        <v>366</v>
      </c>
      <c r="G100" s="51" t="s">
        <v>678</v>
      </c>
      <c r="H100" s="61" t="s">
        <v>386</v>
      </c>
      <c r="I100" s="106" t="s">
        <v>142</v>
      </c>
      <c r="J100" s="99" t="s">
        <v>344</v>
      </c>
      <c r="K100" s="115"/>
    </row>
    <row r="101" spans="2:11" s="15" customFormat="1" ht="17.25" customHeight="1" x14ac:dyDescent="0.3">
      <c r="B101" s="99"/>
      <c r="C101" s="108"/>
      <c r="D101" s="99"/>
      <c r="E101" s="51"/>
      <c r="F101" s="51"/>
      <c r="G101" s="51"/>
      <c r="H101" s="58"/>
      <c r="I101" s="106"/>
      <c r="J101" s="99"/>
      <c r="K101" s="115"/>
    </row>
    <row r="102" spans="2:11" s="15" customFormat="1" ht="17.25" customHeight="1" x14ac:dyDescent="0.3">
      <c r="B102" s="75"/>
      <c r="C102" s="75"/>
      <c r="D102" s="75"/>
      <c r="E102" s="51" t="s">
        <v>396</v>
      </c>
      <c r="F102" s="51" t="s">
        <v>736</v>
      </c>
      <c r="G102" s="51" t="s">
        <v>330</v>
      </c>
      <c r="H102" s="62" t="s">
        <v>656</v>
      </c>
      <c r="I102" s="76"/>
      <c r="J102" s="75"/>
      <c r="K102" s="77"/>
    </row>
    <row r="103" spans="2:11" s="15" customFormat="1" ht="34.5" x14ac:dyDescent="0.3">
      <c r="B103" s="51">
        <v>60</v>
      </c>
      <c r="C103" s="51" t="s">
        <v>613</v>
      </c>
      <c r="D103" s="51" t="s">
        <v>218</v>
      </c>
      <c r="E103" s="51" t="s">
        <v>373</v>
      </c>
      <c r="F103" s="51" t="s">
        <v>366</v>
      </c>
      <c r="G103" s="51"/>
      <c r="H103" s="62" t="s">
        <v>659</v>
      </c>
      <c r="I103" s="43" t="s">
        <v>602</v>
      </c>
      <c r="J103" s="51" t="s">
        <v>455</v>
      </c>
      <c r="K103" s="50"/>
    </row>
    <row r="104" spans="2:11" ht="17.25" customHeight="1" x14ac:dyDescent="0.3">
      <c r="B104" s="51">
        <v>61</v>
      </c>
      <c r="C104" s="51" t="s">
        <v>494</v>
      </c>
      <c r="D104" s="51" t="s">
        <v>158</v>
      </c>
      <c r="E104" s="51" t="s">
        <v>353</v>
      </c>
      <c r="F104" s="51" t="s">
        <v>366</v>
      </c>
      <c r="G104" s="51" t="s">
        <v>163</v>
      </c>
      <c r="H104" s="62" t="s">
        <v>660</v>
      </c>
      <c r="I104" s="43" t="s">
        <v>266</v>
      </c>
      <c r="J104" s="51" t="s">
        <v>679</v>
      </c>
      <c r="K104" s="55"/>
    </row>
    <row r="105" spans="2:11" ht="34.5" x14ac:dyDescent="0.3">
      <c r="B105" s="51">
        <v>62</v>
      </c>
      <c r="C105" s="51" t="s">
        <v>358</v>
      </c>
      <c r="D105" s="51" t="s">
        <v>487</v>
      </c>
      <c r="E105" s="51" t="s">
        <v>661</v>
      </c>
      <c r="F105" s="51" t="s">
        <v>366</v>
      </c>
      <c r="G105" s="51" t="s">
        <v>662</v>
      </c>
      <c r="H105" s="62" t="s">
        <v>663</v>
      </c>
      <c r="I105" s="43" t="s">
        <v>477</v>
      </c>
      <c r="J105" s="51" t="s">
        <v>680</v>
      </c>
      <c r="K105" s="50" t="s">
        <v>664</v>
      </c>
    </row>
    <row r="106" spans="2:11" ht="34.5" customHeight="1" x14ac:dyDescent="0.3">
      <c r="B106" s="99">
        <v>63</v>
      </c>
      <c r="C106" s="99" t="s">
        <v>575</v>
      </c>
      <c r="D106" s="51" t="s">
        <v>6</v>
      </c>
      <c r="E106" s="51" t="s">
        <v>605</v>
      </c>
      <c r="F106" s="51" t="s">
        <v>366</v>
      </c>
      <c r="G106" s="39" t="s">
        <v>245</v>
      </c>
      <c r="H106" s="58" t="str">
        <f>HYPERLINK("mailto:sc_jung@econetwork.com","sc_jung@econetwork.com")</f>
        <v>sc_jung@econetwork.com</v>
      </c>
      <c r="I106" s="43" t="s">
        <v>7</v>
      </c>
      <c r="J106" s="99" t="s">
        <v>252</v>
      </c>
      <c r="K106" s="118"/>
    </row>
    <row r="107" spans="2:11" s="8" customFormat="1" ht="34.5" customHeight="1" x14ac:dyDescent="0.3">
      <c r="B107" s="99"/>
      <c r="C107" s="99"/>
      <c r="D107" s="51" t="s">
        <v>400</v>
      </c>
      <c r="E107" s="51" t="s">
        <v>535</v>
      </c>
      <c r="F107" s="51" t="s">
        <v>563</v>
      </c>
      <c r="G107" s="39" t="s">
        <v>179</v>
      </c>
      <c r="H107" s="58" t="str">
        <f>HYPERLINK("mailto:yhchoi@econetwork.com","yhchoi@econetwork.com")</f>
        <v>yhchoi@econetwork.com</v>
      </c>
      <c r="I107" s="43" t="s">
        <v>543</v>
      </c>
      <c r="J107" s="99"/>
      <c r="K107" s="118"/>
    </row>
    <row r="108" spans="2:11" ht="17.25" customHeight="1" x14ac:dyDescent="0.3">
      <c r="B108" s="99">
        <v>64</v>
      </c>
      <c r="C108" s="99" t="s">
        <v>333</v>
      </c>
      <c r="D108" s="99" t="s">
        <v>394</v>
      </c>
      <c r="E108" s="51" t="s">
        <v>70</v>
      </c>
      <c r="F108" s="51" t="s">
        <v>366</v>
      </c>
      <c r="G108" s="51" t="s">
        <v>529</v>
      </c>
      <c r="H108" s="58" t="str">
        <f>HYPERLINK("mailto:hch@icecgj.or.kr","hch@icecgj.or.kr")</f>
        <v>hch@icecgj.or.kr</v>
      </c>
      <c r="I108" s="106" t="s">
        <v>7</v>
      </c>
      <c r="J108" s="99" t="s">
        <v>285</v>
      </c>
      <c r="K108" s="115"/>
    </row>
    <row r="109" spans="2:11" s="8" customFormat="1" ht="17.25" customHeight="1" x14ac:dyDescent="0.3">
      <c r="B109" s="99"/>
      <c r="C109" s="99"/>
      <c r="D109" s="99"/>
      <c r="E109" s="51" t="s">
        <v>17</v>
      </c>
      <c r="F109" s="51" t="s">
        <v>563</v>
      </c>
      <c r="G109" s="51" t="s">
        <v>665</v>
      </c>
      <c r="H109" s="58" t="str">
        <f>HYPERLINK("mailto:samuel@icecgj.or.kr","samuel@icecgj.or.kr")</f>
        <v>samuel@icecgj.or.kr</v>
      </c>
      <c r="I109" s="106"/>
      <c r="J109" s="99"/>
      <c r="K109" s="119"/>
    </row>
    <row r="110" spans="2:11" ht="17.25" customHeight="1" x14ac:dyDescent="0.3">
      <c r="B110" s="80">
        <v>65</v>
      </c>
      <c r="C110" s="81" t="s">
        <v>343</v>
      </c>
      <c r="D110" s="39" t="s">
        <v>765</v>
      </c>
      <c r="E110" s="85" t="s">
        <v>768</v>
      </c>
      <c r="F110" s="51" t="s">
        <v>366</v>
      </c>
      <c r="G110" s="85" t="s">
        <v>766</v>
      </c>
      <c r="H110" s="85" t="s">
        <v>767</v>
      </c>
      <c r="I110" s="82" t="s">
        <v>543</v>
      </c>
      <c r="J110" s="85" t="s">
        <v>769</v>
      </c>
      <c r="K110" s="78"/>
    </row>
    <row r="111" spans="2:11" ht="17.25" customHeight="1" x14ac:dyDescent="0.3">
      <c r="B111" s="51">
        <v>66</v>
      </c>
      <c r="C111" s="51" t="s">
        <v>183</v>
      </c>
      <c r="D111" s="39" t="s">
        <v>532</v>
      </c>
      <c r="E111" s="51" t="s">
        <v>339</v>
      </c>
      <c r="F111" s="51" t="s">
        <v>366</v>
      </c>
      <c r="G111" s="51" t="s">
        <v>310</v>
      </c>
      <c r="H111" s="58" t="str">
        <f>HYPERLINK("mailto:han@en-velops.com","han@en-velops.com")</f>
        <v>han@en-velops.com</v>
      </c>
      <c r="I111" s="43" t="s">
        <v>159</v>
      </c>
      <c r="J111" s="51" t="s">
        <v>164</v>
      </c>
      <c r="K111" s="54"/>
    </row>
    <row r="112" spans="2:11" ht="17.25" customHeight="1" x14ac:dyDescent="0.3">
      <c r="B112" s="51">
        <v>67</v>
      </c>
      <c r="C112" s="51" t="s">
        <v>410</v>
      </c>
      <c r="D112" s="39" t="s">
        <v>532</v>
      </c>
      <c r="E112" s="51" t="s">
        <v>89</v>
      </c>
      <c r="F112" s="51" t="s">
        <v>366</v>
      </c>
      <c r="G112" s="51" t="s">
        <v>238</v>
      </c>
      <c r="H112" s="62" t="str">
        <f>HYPERLINK("mailto:hkim@yujinenergy.com","hkim@yujinenergy.com")</f>
        <v>hkim@yujinenergy.com</v>
      </c>
      <c r="I112" s="43" t="s">
        <v>573</v>
      </c>
      <c r="J112" s="51" t="s">
        <v>170</v>
      </c>
      <c r="K112" s="54"/>
    </row>
    <row r="113" spans="2:11" ht="17.25" customHeight="1" x14ac:dyDescent="0.3">
      <c r="B113" s="51">
        <v>68</v>
      </c>
      <c r="C113" s="49" t="s">
        <v>11</v>
      </c>
      <c r="D113" s="51" t="s">
        <v>120</v>
      </c>
      <c r="E113" s="51" t="s">
        <v>176</v>
      </c>
      <c r="F113" s="51" t="s">
        <v>366</v>
      </c>
      <c r="G113" s="51" t="s">
        <v>415</v>
      </c>
      <c r="H113" s="58" t="str">
        <f>HYPERLINK("mailto:kimhp@da-won.co.kr","kimhp@da-won.co.kr")</f>
        <v>kimhp@da-won.co.kr</v>
      </c>
      <c r="I113" s="43" t="s">
        <v>104</v>
      </c>
      <c r="J113" s="51" t="s">
        <v>599</v>
      </c>
      <c r="K113" s="53" t="s">
        <v>566</v>
      </c>
    </row>
    <row r="114" spans="2:11" ht="17.25" customHeight="1" x14ac:dyDescent="0.3">
      <c r="B114" s="51">
        <v>69</v>
      </c>
      <c r="C114" s="51" t="s">
        <v>161</v>
      </c>
      <c r="D114" s="51" t="s">
        <v>162</v>
      </c>
      <c r="E114" s="51" t="s">
        <v>740</v>
      </c>
      <c r="F114" s="51" t="s">
        <v>366</v>
      </c>
      <c r="G114" s="51" t="s">
        <v>460</v>
      </c>
      <c r="H114" s="74" t="s">
        <v>735</v>
      </c>
      <c r="I114" s="43" t="s">
        <v>48</v>
      </c>
      <c r="J114" s="51" t="s">
        <v>102</v>
      </c>
      <c r="K114" s="54"/>
    </row>
    <row r="115" spans="2:11" ht="17.25" customHeight="1" x14ac:dyDescent="0.3">
      <c r="B115" s="51">
        <v>70</v>
      </c>
      <c r="C115" s="51" t="s">
        <v>479</v>
      </c>
      <c r="D115" s="51" t="s">
        <v>524</v>
      </c>
      <c r="E115" s="51" t="s">
        <v>269</v>
      </c>
      <c r="F115" s="51" t="s">
        <v>366</v>
      </c>
      <c r="G115" s="51" t="s">
        <v>426</v>
      </c>
      <c r="H115" s="58" t="str">
        <f>HYPERLINK("mailto:jeong.sy@sks.co.kr","jeong.sy@sks.co.kr")</f>
        <v>jeong.sy@sks.co.kr</v>
      </c>
      <c r="I115" s="43" t="s">
        <v>346</v>
      </c>
      <c r="J115" s="51" t="s">
        <v>208</v>
      </c>
      <c r="K115" s="54"/>
    </row>
    <row r="116" spans="2:11" ht="17.25" customHeight="1" x14ac:dyDescent="0.3">
      <c r="B116" s="51">
        <v>71</v>
      </c>
      <c r="C116" s="51" t="s">
        <v>112</v>
      </c>
      <c r="D116" s="51" t="s">
        <v>65</v>
      </c>
      <c r="E116" s="51" t="s">
        <v>124</v>
      </c>
      <c r="F116" s="51" t="s">
        <v>366</v>
      </c>
      <c r="G116" s="51" t="s">
        <v>109</v>
      </c>
      <c r="H116" s="62" t="str">
        <f>HYPERLINK("mailto:sang.moon@kt.com","sang.moon@kt.com")</f>
        <v>sang.moon@kt.com</v>
      </c>
      <c r="I116" s="43" t="s">
        <v>30</v>
      </c>
      <c r="J116" s="51" t="s">
        <v>377</v>
      </c>
      <c r="K116" s="54"/>
    </row>
    <row r="117" spans="2:11" ht="17.25" customHeight="1" x14ac:dyDescent="0.3">
      <c r="B117" s="51">
        <v>72</v>
      </c>
      <c r="C117" s="51" t="s">
        <v>20</v>
      </c>
      <c r="D117" s="51" t="s">
        <v>399</v>
      </c>
      <c r="E117" s="51" t="s">
        <v>16</v>
      </c>
      <c r="F117" s="51" t="s">
        <v>366</v>
      </c>
      <c r="G117" s="51" t="s">
        <v>681</v>
      </c>
      <c r="H117" s="61" t="s">
        <v>226</v>
      </c>
      <c r="I117" s="43" t="s">
        <v>14</v>
      </c>
      <c r="J117" s="51" t="s">
        <v>82</v>
      </c>
      <c r="K117" s="54"/>
    </row>
    <row r="118" spans="2:11" ht="17.25" customHeight="1" x14ac:dyDescent="0.3">
      <c r="B118" s="99">
        <v>73</v>
      </c>
      <c r="C118" s="99" t="s">
        <v>230</v>
      </c>
      <c r="D118" s="51" t="s">
        <v>520</v>
      </c>
      <c r="E118" s="51" t="s">
        <v>123</v>
      </c>
      <c r="F118" s="51" t="s">
        <v>366</v>
      </c>
      <c r="G118" s="51" t="s">
        <v>519</v>
      </c>
      <c r="H118" s="61" t="s">
        <v>182</v>
      </c>
      <c r="I118" s="106" t="s">
        <v>63</v>
      </c>
      <c r="J118" s="117" t="s">
        <v>97</v>
      </c>
      <c r="K118" s="1"/>
    </row>
    <row r="119" spans="2:11" ht="17.25" customHeight="1" x14ac:dyDescent="0.3">
      <c r="B119" s="99"/>
      <c r="C119" s="99"/>
      <c r="D119" s="51" t="s">
        <v>136</v>
      </c>
      <c r="E119" s="51" t="s">
        <v>706</v>
      </c>
      <c r="F119" s="51" t="s">
        <v>366</v>
      </c>
      <c r="G119" s="51" t="s">
        <v>207</v>
      </c>
      <c r="H119" s="58" t="s">
        <v>686</v>
      </c>
      <c r="I119" s="106"/>
      <c r="J119" s="101"/>
      <c r="K119" s="1"/>
    </row>
    <row r="120" spans="2:11" x14ac:dyDescent="0.3">
      <c r="B120" s="99">
        <v>74</v>
      </c>
      <c r="C120" s="99" t="s">
        <v>304</v>
      </c>
      <c r="D120" s="99" t="s">
        <v>73</v>
      </c>
      <c r="E120" s="51" t="s">
        <v>47</v>
      </c>
      <c r="F120" s="51" t="s">
        <v>366</v>
      </c>
      <c r="G120" s="51" t="s">
        <v>682</v>
      </c>
      <c r="H120" s="58" t="s">
        <v>107</v>
      </c>
      <c r="I120" s="106" t="s">
        <v>43</v>
      </c>
      <c r="J120" s="101" t="s">
        <v>444</v>
      </c>
      <c r="K120" s="1"/>
    </row>
    <row r="121" spans="2:11" x14ac:dyDescent="0.3">
      <c r="B121" s="99"/>
      <c r="C121" s="99"/>
      <c r="D121" s="99"/>
      <c r="E121" s="51" t="s">
        <v>145</v>
      </c>
      <c r="F121" s="51" t="s">
        <v>563</v>
      </c>
      <c r="G121" s="51" t="s">
        <v>196</v>
      </c>
      <c r="H121" s="58" t="s">
        <v>92</v>
      </c>
      <c r="I121" s="106"/>
      <c r="J121" s="101"/>
      <c r="K121" s="1"/>
    </row>
    <row r="122" spans="2:11" ht="17.45" customHeight="1" x14ac:dyDescent="0.3">
      <c r="B122" s="99">
        <v>75</v>
      </c>
      <c r="C122" s="99" t="s">
        <v>50</v>
      </c>
      <c r="D122" s="99" t="s">
        <v>12</v>
      </c>
      <c r="E122" s="51" t="s">
        <v>542</v>
      </c>
      <c r="F122" s="51" t="s">
        <v>366</v>
      </c>
      <c r="G122" s="51" t="s">
        <v>85</v>
      </c>
      <c r="H122" s="58" t="s">
        <v>580</v>
      </c>
      <c r="I122" s="106" t="s">
        <v>478</v>
      </c>
      <c r="J122" s="101" t="s">
        <v>334</v>
      </c>
      <c r="K122" s="107"/>
    </row>
    <row r="123" spans="2:11" ht="17.45" customHeight="1" x14ac:dyDescent="0.3">
      <c r="B123" s="99"/>
      <c r="C123" s="99"/>
      <c r="D123" s="99"/>
      <c r="E123" s="51" t="s">
        <v>9</v>
      </c>
      <c r="F123" s="51" t="s">
        <v>563</v>
      </c>
      <c r="G123" s="51" t="s">
        <v>293</v>
      </c>
      <c r="H123" s="58" t="s">
        <v>277</v>
      </c>
      <c r="I123" s="106"/>
      <c r="J123" s="101"/>
      <c r="K123" s="107"/>
    </row>
    <row r="124" spans="2:11" ht="17.45" customHeight="1" x14ac:dyDescent="0.3">
      <c r="B124" s="1">
        <v>76</v>
      </c>
      <c r="C124" s="1" t="s">
        <v>273</v>
      </c>
      <c r="D124" s="132" t="s">
        <v>617</v>
      </c>
      <c r="E124" s="85" t="s">
        <v>770</v>
      </c>
      <c r="F124" s="85" t="s">
        <v>618</v>
      </c>
      <c r="G124" s="85" t="s">
        <v>773</v>
      </c>
      <c r="H124" s="85" t="s">
        <v>774</v>
      </c>
      <c r="I124" s="133" t="s">
        <v>66</v>
      </c>
      <c r="J124" s="128" t="s">
        <v>772</v>
      </c>
      <c r="K124" s="103"/>
    </row>
    <row r="125" spans="2:11" ht="16.5" x14ac:dyDescent="0.3">
      <c r="B125" s="110"/>
      <c r="C125" s="110"/>
      <c r="D125" s="129"/>
      <c r="E125" s="85" t="s">
        <v>771</v>
      </c>
      <c r="F125" s="85" t="s">
        <v>627</v>
      </c>
      <c r="G125" s="91" t="s">
        <v>617</v>
      </c>
      <c r="H125" s="86" t="s">
        <v>775</v>
      </c>
      <c r="I125" s="134"/>
      <c r="J125" s="129"/>
      <c r="K125" s="104"/>
    </row>
    <row r="126" spans="2:11" x14ac:dyDescent="0.3">
      <c r="B126" s="99">
        <v>77</v>
      </c>
      <c r="C126" s="99" t="s">
        <v>67</v>
      </c>
      <c r="D126" s="99" t="s">
        <v>64</v>
      </c>
      <c r="E126" s="51" t="s">
        <v>249</v>
      </c>
      <c r="F126" s="51" t="s">
        <v>366</v>
      </c>
      <c r="G126" s="51" t="s">
        <v>537</v>
      </c>
      <c r="H126" s="58" t="s">
        <v>397</v>
      </c>
      <c r="I126" s="106" t="s">
        <v>558</v>
      </c>
      <c r="J126" s="99"/>
      <c r="K126" s="135"/>
    </row>
    <row r="127" spans="2:11" x14ac:dyDescent="0.3">
      <c r="B127" s="99"/>
      <c r="C127" s="99"/>
      <c r="D127" s="99"/>
      <c r="E127" s="51" t="s">
        <v>39</v>
      </c>
      <c r="F127" s="51" t="s">
        <v>366</v>
      </c>
      <c r="G127" s="51" t="s">
        <v>446</v>
      </c>
      <c r="H127" s="58" t="s">
        <v>463</v>
      </c>
      <c r="I127" s="106"/>
      <c r="J127" s="99"/>
      <c r="K127" s="1"/>
    </row>
    <row r="128" spans="2:11" s="42" customFormat="1" x14ac:dyDescent="0.3">
      <c r="B128" s="1">
        <v>78</v>
      </c>
      <c r="C128" s="1" t="s">
        <v>365</v>
      </c>
      <c r="D128" s="1" t="s">
        <v>288</v>
      </c>
      <c r="E128" s="52" t="s">
        <v>55</v>
      </c>
      <c r="F128" s="52" t="s">
        <v>366</v>
      </c>
      <c r="G128" s="52" t="s">
        <v>435</v>
      </c>
      <c r="H128" s="67" t="s">
        <v>687</v>
      </c>
      <c r="I128" s="1" t="s">
        <v>146</v>
      </c>
      <c r="J128" s="101" t="s">
        <v>610</v>
      </c>
      <c r="K128" s="1"/>
    </row>
    <row r="129" spans="2:11" s="42" customFormat="1" ht="34.5" x14ac:dyDescent="0.3">
      <c r="B129" s="1"/>
      <c r="C129" s="1"/>
      <c r="D129" s="1"/>
      <c r="E129" s="52" t="s">
        <v>387</v>
      </c>
      <c r="F129" s="52" t="s">
        <v>563</v>
      </c>
      <c r="G129" s="52" t="s">
        <v>588</v>
      </c>
      <c r="H129" s="63" t="s">
        <v>560</v>
      </c>
      <c r="I129" s="1"/>
      <c r="J129" s="101"/>
      <c r="K129" s="1"/>
    </row>
    <row r="130" spans="2:11" x14ac:dyDescent="0.3">
      <c r="B130" s="1">
        <v>79</v>
      </c>
      <c r="C130" s="1" t="s">
        <v>553</v>
      </c>
      <c r="D130" s="52"/>
      <c r="E130" s="52" t="s">
        <v>80</v>
      </c>
      <c r="F130" s="52" t="s">
        <v>366</v>
      </c>
      <c r="G130" s="52"/>
      <c r="H130" s="63" t="s">
        <v>297</v>
      </c>
      <c r="I130" s="1" t="s">
        <v>193</v>
      </c>
      <c r="J130" s="1" t="s">
        <v>506</v>
      </c>
      <c r="K130" s="98"/>
    </row>
    <row r="131" spans="2:11" x14ac:dyDescent="0.3">
      <c r="B131" s="1"/>
      <c r="C131" s="1"/>
      <c r="D131" s="52" t="s">
        <v>348</v>
      </c>
      <c r="E131" s="52" t="s">
        <v>490</v>
      </c>
      <c r="F131" s="52" t="s">
        <v>563</v>
      </c>
      <c r="G131" s="52" t="s">
        <v>202</v>
      </c>
      <c r="H131" s="63" t="s">
        <v>298</v>
      </c>
      <c r="I131" s="97"/>
      <c r="J131" s="1"/>
      <c r="K131" s="98"/>
    </row>
    <row r="132" spans="2:11" x14ac:dyDescent="0.3">
      <c r="B132" s="1">
        <v>80</v>
      </c>
      <c r="C132" s="1" t="s">
        <v>714</v>
      </c>
      <c r="D132" s="99"/>
      <c r="E132" s="52" t="s">
        <v>715</v>
      </c>
      <c r="F132" s="52" t="s">
        <v>716</v>
      </c>
      <c r="H132" s="74" t="s">
        <v>724</v>
      </c>
      <c r="I132" s="1"/>
      <c r="J132" s="1"/>
      <c r="K132" s="98"/>
    </row>
    <row r="133" spans="2:11" x14ac:dyDescent="0.3">
      <c r="B133" s="1"/>
      <c r="C133" s="1"/>
      <c r="D133" s="99"/>
      <c r="E133" s="52" t="s">
        <v>731</v>
      </c>
      <c r="F133" s="52" t="s">
        <v>627</v>
      </c>
      <c r="G133" s="48" t="s">
        <v>732</v>
      </c>
      <c r="H133" s="74" t="s">
        <v>733</v>
      </c>
      <c r="I133" s="97"/>
      <c r="J133" s="1"/>
      <c r="K133" s="100"/>
    </row>
    <row r="134" spans="2:11" x14ac:dyDescent="0.3">
      <c r="B134" s="1">
        <v>81</v>
      </c>
      <c r="C134" s="1" t="s">
        <v>79</v>
      </c>
      <c r="D134" s="1"/>
      <c r="E134" s="52" t="s">
        <v>425</v>
      </c>
      <c r="F134" s="52" t="s">
        <v>366</v>
      </c>
      <c r="G134" s="52" t="s">
        <v>237</v>
      </c>
      <c r="H134" s="63" t="s">
        <v>175</v>
      </c>
      <c r="I134" s="1" t="s">
        <v>191</v>
      </c>
      <c r="J134" s="1" t="s">
        <v>174</v>
      </c>
      <c r="K134" s="124"/>
    </row>
    <row r="135" spans="2:11" x14ac:dyDescent="0.3">
      <c r="B135" s="1"/>
      <c r="C135" s="1"/>
      <c r="D135" s="1"/>
      <c r="E135" s="52" t="s">
        <v>689</v>
      </c>
      <c r="F135" s="52" t="s">
        <v>563</v>
      </c>
      <c r="G135" s="52" t="s">
        <v>688</v>
      </c>
      <c r="H135" s="60" t="s">
        <v>389</v>
      </c>
      <c r="I135" s="1"/>
      <c r="J135" s="1"/>
      <c r="K135" s="125"/>
    </row>
    <row r="136" spans="2:11" x14ac:dyDescent="0.3">
      <c r="B136" s="1">
        <v>82</v>
      </c>
      <c r="C136" s="1" t="s">
        <v>614</v>
      </c>
      <c r="D136" s="1" t="s">
        <v>271</v>
      </c>
      <c r="E136" s="52" t="s">
        <v>308</v>
      </c>
      <c r="F136" s="52" t="s">
        <v>366</v>
      </c>
      <c r="G136" s="52" t="s">
        <v>683</v>
      </c>
      <c r="H136" s="60" t="s">
        <v>581</v>
      </c>
      <c r="I136" s="1" t="s">
        <v>684</v>
      </c>
      <c r="J136" s="1" t="s">
        <v>402</v>
      </c>
      <c r="K136" s="1"/>
    </row>
    <row r="137" spans="2:11" x14ac:dyDescent="0.3">
      <c r="B137" s="1"/>
      <c r="C137" s="102"/>
      <c r="D137" s="102"/>
      <c r="E137" s="52" t="s">
        <v>595</v>
      </c>
      <c r="F137" s="52" t="s">
        <v>563</v>
      </c>
      <c r="G137" s="52" t="s">
        <v>685</v>
      </c>
      <c r="H137" s="60" t="s">
        <v>591</v>
      </c>
      <c r="I137" s="102"/>
      <c r="J137" s="102"/>
      <c r="K137" s="123"/>
    </row>
    <row r="138" spans="2:11" x14ac:dyDescent="0.3">
      <c r="B138" s="1">
        <v>83</v>
      </c>
      <c r="C138" s="1" t="s">
        <v>696</v>
      </c>
      <c r="D138" s="1"/>
      <c r="E138" s="52" t="s">
        <v>704</v>
      </c>
      <c r="F138" s="52" t="s">
        <v>701</v>
      </c>
      <c r="G138" s="103" t="s">
        <v>705</v>
      </c>
      <c r="H138" s="60" t="s">
        <v>697</v>
      </c>
      <c r="I138" s="1" t="s">
        <v>699</v>
      </c>
      <c r="J138" s="105" t="s">
        <v>700</v>
      </c>
      <c r="K138" s="1"/>
    </row>
    <row r="139" spans="2:11" x14ac:dyDescent="0.3">
      <c r="B139" s="1"/>
      <c r="C139" s="102"/>
      <c r="D139" s="102"/>
      <c r="E139" s="52" t="s">
        <v>703</v>
      </c>
      <c r="F139" s="52" t="s">
        <v>702</v>
      </c>
      <c r="G139" s="104"/>
      <c r="H139" s="60" t="s">
        <v>698</v>
      </c>
      <c r="I139" s="102"/>
      <c r="J139" s="96"/>
      <c r="K139" s="96"/>
    </row>
    <row r="140" spans="2:11" ht="33" x14ac:dyDescent="0.3">
      <c r="B140" s="70">
        <v>84</v>
      </c>
      <c r="C140" s="70" t="s">
        <v>723</v>
      </c>
      <c r="D140" s="85" t="s">
        <v>776</v>
      </c>
      <c r="E140" s="85" t="s">
        <v>777</v>
      </c>
      <c r="F140" s="52" t="s">
        <v>721</v>
      </c>
      <c r="G140" s="85" t="s">
        <v>778</v>
      </c>
      <c r="H140" s="85" t="s">
        <v>779</v>
      </c>
      <c r="I140" s="71" t="s">
        <v>719</v>
      </c>
      <c r="J140" s="70" t="s">
        <v>710</v>
      </c>
      <c r="K140" s="72"/>
    </row>
    <row r="141" spans="2:11" x14ac:dyDescent="0.3">
      <c r="B141" s="70">
        <v>85</v>
      </c>
      <c r="C141" s="70" t="s">
        <v>711</v>
      </c>
      <c r="D141" s="70"/>
      <c r="E141" s="52" t="s">
        <v>722</v>
      </c>
      <c r="F141" s="52" t="s">
        <v>618</v>
      </c>
      <c r="G141" s="52" t="s">
        <v>712</v>
      </c>
      <c r="H141" s="60" t="s">
        <v>720</v>
      </c>
      <c r="I141" s="86" t="s">
        <v>780</v>
      </c>
      <c r="J141" s="70" t="s">
        <v>713</v>
      </c>
      <c r="K141" s="72"/>
    </row>
    <row r="142" spans="2:11" ht="33" x14ac:dyDescent="0.3">
      <c r="B142" s="80">
        <v>86</v>
      </c>
      <c r="C142" s="80" t="s">
        <v>738</v>
      </c>
      <c r="D142" s="39" t="s">
        <v>617</v>
      </c>
      <c r="E142" s="52" t="s">
        <v>737</v>
      </c>
      <c r="F142" s="52" t="s">
        <v>618</v>
      </c>
      <c r="G142" s="85" t="s">
        <v>809</v>
      </c>
      <c r="H142" s="92" t="s">
        <v>808</v>
      </c>
      <c r="I142" s="86" t="s">
        <v>781</v>
      </c>
      <c r="J142" s="85" t="s">
        <v>810</v>
      </c>
      <c r="K142" s="83"/>
    </row>
    <row r="143" spans="2:11" x14ac:dyDescent="0.3">
      <c r="B143" s="80">
        <v>87</v>
      </c>
      <c r="C143" s="80" t="s">
        <v>741</v>
      </c>
      <c r="D143" s="93" t="s">
        <v>617</v>
      </c>
      <c r="E143" s="93" t="s">
        <v>617</v>
      </c>
      <c r="F143" s="93" t="s">
        <v>617</v>
      </c>
      <c r="G143" s="93" t="s">
        <v>617</v>
      </c>
      <c r="H143" s="93" t="s">
        <v>617</v>
      </c>
      <c r="I143" s="86" t="s">
        <v>782</v>
      </c>
      <c r="J143" s="85" t="s">
        <v>812</v>
      </c>
      <c r="K143" s="78" t="s">
        <v>811</v>
      </c>
    </row>
    <row r="144" spans="2:11" ht="33" x14ac:dyDescent="0.3">
      <c r="B144" s="80">
        <v>88</v>
      </c>
      <c r="C144" s="80" t="s">
        <v>742</v>
      </c>
      <c r="D144" s="91" t="s">
        <v>617</v>
      </c>
      <c r="E144" s="85" t="s">
        <v>813</v>
      </c>
      <c r="F144" s="85" t="s">
        <v>618</v>
      </c>
      <c r="G144" s="85" t="s">
        <v>814</v>
      </c>
      <c r="H144" s="95" t="s">
        <v>815</v>
      </c>
      <c r="I144" s="86" t="s">
        <v>783</v>
      </c>
      <c r="J144" s="85" t="s">
        <v>816</v>
      </c>
      <c r="K144" s="83"/>
    </row>
    <row r="145" spans="2:11" x14ac:dyDescent="0.3">
      <c r="B145" s="80">
        <v>89</v>
      </c>
      <c r="C145" s="80" t="s">
        <v>818</v>
      </c>
      <c r="D145" s="91" t="s">
        <v>617</v>
      </c>
      <c r="E145" s="85" t="s">
        <v>882</v>
      </c>
      <c r="F145" s="85" t="s">
        <v>618</v>
      </c>
      <c r="G145" s="85" t="s">
        <v>883</v>
      </c>
      <c r="H145" s="94" t="s">
        <v>884</v>
      </c>
      <c r="I145" s="86" t="s">
        <v>784</v>
      </c>
      <c r="J145" s="85" t="s">
        <v>885</v>
      </c>
      <c r="K145" s="83"/>
    </row>
    <row r="146" spans="2:11" ht="33" x14ac:dyDescent="0.3">
      <c r="B146" s="1">
        <v>90</v>
      </c>
      <c r="C146" s="1" t="s">
        <v>817</v>
      </c>
      <c r="D146" s="128" t="s">
        <v>886</v>
      </c>
      <c r="E146" s="85" t="s">
        <v>887</v>
      </c>
      <c r="F146" s="85" t="s">
        <v>618</v>
      </c>
      <c r="G146" s="85" t="s">
        <v>843</v>
      </c>
      <c r="H146" s="85" t="s">
        <v>860</v>
      </c>
      <c r="I146" s="126" t="s">
        <v>785</v>
      </c>
      <c r="J146" s="128" t="s">
        <v>889</v>
      </c>
      <c r="K146" s="130"/>
    </row>
    <row r="147" spans="2:11" ht="33" x14ac:dyDescent="0.3">
      <c r="B147" s="110"/>
      <c r="C147" s="110"/>
      <c r="D147" s="129"/>
      <c r="E147" s="85" t="s">
        <v>888</v>
      </c>
      <c r="F147" s="85" t="s">
        <v>627</v>
      </c>
      <c r="G147" s="85" t="s">
        <v>844</v>
      </c>
      <c r="H147" s="85" t="s">
        <v>861</v>
      </c>
      <c r="I147" s="127"/>
      <c r="J147" s="129"/>
      <c r="K147" s="131"/>
    </row>
    <row r="148" spans="2:11" ht="33" x14ac:dyDescent="0.3">
      <c r="B148" s="80">
        <v>91</v>
      </c>
      <c r="C148" s="80" t="s">
        <v>743</v>
      </c>
      <c r="D148" s="85" t="s">
        <v>904</v>
      </c>
      <c r="E148" s="85" t="s">
        <v>830</v>
      </c>
      <c r="F148" s="85" t="s">
        <v>618</v>
      </c>
      <c r="G148" s="85" t="s">
        <v>845</v>
      </c>
      <c r="H148" s="85" t="s">
        <v>862</v>
      </c>
      <c r="I148" s="86" t="s">
        <v>786</v>
      </c>
      <c r="J148" s="85" t="s">
        <v>905</v>
      </c>
      <c r="K148" s="83"/>
    </row>
    <row r="149" spans="2:11" ht="33" x14ac:dyDescent="0.3">
      <c r="B149" s="80">
        <v>92</v>
      </c>
      <c r="C149" s="80" t="s">
        <v>819</v>
      </c>
      <c r="D149" s="91" t="s">
        <v>617</v>
      </c>
      <c r="E149" s="85" t="s">
        <v>831</v>
      </c>
      <c r="F149" s="85" t="s">
        <v>618</v>
      </c>
      <c r="G149" s="85" t="s">
        <v>846</v>
      </c>
      <c r="H149" s="85" t="s">
        <v>863</v>
      </c>
      <c r="I149" s="86" t="s">
        <v>787</v>
      </c>
      <c r="J149" s="85" t="s">
        <v>909</v>
      </c>
      <c r="K149" s="83"/>
    </row>
    <row r="150" spans="2:11" ht="33" x14ac:dyDescent="0.3">
      <c r="B150" s="80">
        <v>93</v>
      </c>
      <c r="C150" s="80" t="s">
        <v>744</v>
      </c>
      <c r="D150" s="91" t="s">
        <v>617</v>
      </c>
      <c r="E150" s="85" t="s">
        <v>832</v>
      </c>
      <c r="F150" s="85" t="s">
        <v>618</v>
      </c>
      <c r="G150" s="85" t="s">
        <v>847</v>
      </c>
      <c r="H150" s="85" t="s">
        <v>864</v>
      </c>
      <c r="I150" s="86" t="s">
        <v>788</v>
      </c>
      <c r="J150" s="85" t="s">
        <v>910</v>
      </c>
      <c r="K150" s="83"/>
    </row>
    <row r="151" spans="2:11" ht="33" x14ac:dyDescent="0.3">
      <c r="B151" s="80">
        <v>94</v>
      </c>
      <c r="C151" s="80" t="s">
        <v>745</v>
      </c>
      <c r="D151" s="91" t="s">
        <v>617</v>
      </c>
      <c r="E151" s="85" t="s">
        <v>833</v>
      </c>
      <c r="F151" s="85" t="s">
        <v>618</v>
      </c>
      <c r="G151" s="85" t="s">
        <v>848</v>
      </c>
      <c r="H151" s="85" t="s">
        <v>865</v>
      </c>
      <c r="I151" s="86" t="s">
        <v>789</v>
      </c>
      <c r="J151" s="85" t="s">
        <v>911</v>
      </c>
      <c r="K151" s="83"/>
    </row>
    <row r="152" spans="2:11" x14ac:dyDescent="0.3">
      <c r="B152" s="80">
        <v>95</v>
      </c>
      <c r="C152" s="80" t="s">
        <v>906</v>
      </c>
      <c r="D152" s="85" t="s">
        <v>907</v>
      </c>
      <c r="E152" s="85" t="s">
        <v>908</v>
      </c>
      <c r="F152" s="85" t="s">
        <v>618</v>
      </c>
      <c r="G152" s="85" t="s">
        <v>895</v>
      </c>
      <c r="H152" s="85" t="s">
        <v>866</v>
      </c>
      <c r="I152" s="86" t="s">
        <v>790</v>
      </c>
      <c r="J152" s="85" t="s">
        <v>912</v>
      </c>
      <c r="K152" s="83"/>
    </row>
    <row r="153" spans="2:11" ht="34.5" x14ac:dyDescent="0.3">
      <c r="B153" s="80">
        <v>96</v>
      </c>
      <c r="C153" s="80" t="s">
        <v>820</v>
      </c>
      <c r="D153" s="85" t="s">
        <v>915</v>
      </c>
      <c r="E153" s="85" t="s">
        <v>914</v>
      </c>
      <c r="F153" s="85" t="s">
        <v>618</v>
      </c>
      <c r="G153" s="85" t="s">
        <v>849</v>
      </c>
      <c r="H153" s="85" t="s">
        <v>867</v>
      </c>
      <c r="I153" s="86" t="s">
        <v>791</v>
      </c>
      <c r="J153" s="85" t="s">
        <v>913</v>
      </c>
      <c r="K153" s="83"/>
    </row>
    <row r="154" spans="2:11" x14ac:dyDescent="0.3">
      <c r="B154" s="80">
        <v>97</v>
      </c>
      <c r="C154" s="80" t="s">
        <v>916</v>
      </c>
      <c r="D154" s="91" t="s">
        <v>617</v>
      </c>
      <c r="E154" s="85" t="s">
        <v>917</v>
      </c>
      <c r="F154" s="85" t="s">
        <v>618</v>
      </c>
      <c r="G154" s="85" t="s">
        <v>896</v>
      </c>
      <c r="H154" s="85" t="s">
        <v>868</v>
      </c>
      <c r="I154" s="86" t="s">
        <v>792</v>
      </c>
      <c r="J154" s="85" t="s">
        <v>918</v>
      </c>
      <c r="K154" s="83"/>
    </row>
    <row r="155" spans="2:11" x14ac:dyDescent="0.3">
      <c r="B155" s="80">
        <v>98</v>
      </c>
      <c r="C155" s="80" t="s">
        <v>857</v>
      </c>
      <c r="D155" s="93" t="s">
        <v>617</v>
      </c>
      <c r="E155" s="93" t="s">
        <v>617</v>
      </c>
      <c r="F155" s="93" t="s">
        <v>617</v>
      </c>
      <c r="G155" s="93" t="s">
        <v>617</v>
      </c>
      <c r="H155" s="93" t="s">
        <v>617</v>
      </c>
      <c r="I155" s="86" t="s">
        <v>793</v>
      </c>
      <c r="J155" s="85" t="s">
        <v>919</v>
      </c>
      <c r="K155" s="78" t="s">
        <v>811</v>
      </c>
    </row>
    <row r="156" spans="2:11" x14ac:dyDescent="0.3">
      <c r="B156" s="80">
        <v>99</v>
      </c>
      <c r="C156" s="80" t="s">
        <v>746</v>
      </c>
      <c r="D156" s="93" t="s">
        <v>617</v>
      </c>
      <c r="E156" s="93" t="s">
        <v>617</v>
      </c>
      <c r="F156" s="93" t="s">
        <v>617</v>
      </c>
      <c r="G156" s="93" t="s">
        <v>617</v>
      </c>
      <c r="H156" s="93" t="s">
        <v>617</v>
      </c>
      <c r="I156" s="86" t="s">
        <v>794</v>
      </c>
      <c r="J156" s="85" t="s">
        <v>920</v>
      </c>
      <c r="K156" s="78" t="s">
        <v>811</v>
      </c>
    </row>
    <row r="157" spans="2:11" ht="33" x14ac:dyDescent="0.3">
      <c r="B157" s="80">
        <v>100</v>
      </c>
      <c r="C157" s="80" t="s">
        <v>921</v>
      </c>
      <c r="D157" s="91" t="s">
        <v>617</v>
      </c>
      <c r="E157" s="85" t="s">
        <v>834</v>
      </c>
      <c r="F157" s="85" t="s">
        <v>618</v>
      </c>
      <c r="G157" s="85" t="s">
        <v>897</v>
      </c>
      <c r="H157" s="85" t="s">
        <v>923</v>
      </c>
      <c r="I157" s="86" t="s">
        <v>795</v>
      </c>
      <c r="J157" s="85" t="s">
        <v>924</v>
      </c>
      <c r="K157" s="83"/>
    </row>
    <row r="158" spans="2:11" ht="16.5" x14ac:dyDescent="0.3">
      <c r="B158" s="1">
        <v>101</v>
      </c>
      <c r="C158" s="1" t="s">
        <v>922</v>
      </c>
      <c r="D158" s="85" t="s">
        <v>890</v>
      </c>
      <c r="E158" s="85" t="s">
        <v>891</v>
      </c>
      <c r="F158" s="85" t="s">
        <v>618</v>
      </c>
      <c r="G158" s="85" t="s">
        <v>894</v>
      </c>
      <c r="H158" s="85" t="s">
        <v>869</v>
      </c>
      <c r="I158" s="126" t="s">
        <v>796</v>
      </c>
      <c r="J158" s="128" t="s">
        <v>925</v>
      </c>
      <c r="K158" s="130"/>
    </row>
    <row r="159" spans="2:11" ht="33" x14ac:dyDescent="0.3">
      <c r="B159" s="110"/>
      <c r="C159" s="110"/>
      <c r="D159" s="85" t="s">
        <v>893</v>
      </c>
      <c r="E159" s="85" t="s">
        <v>892</v>
      </c>
      <c r="F159" s="85" t="s">
        <v>627</v>
      </c>
      <c r="G159" s="85" t="s">
        <v>850</v>
      </c>
      <c r="H159" s="85" t="s">
        <v>870</v>
      </c>
      <c r="I159" s="127"/>
      <c r="J159" s="129"/>
      <c r="K159" s="131"/>
    </row>
    <row r="160" spans="2:11" x14ac:dyDescent="0.3">
      <c r="B160" s="80">
        <v>102</v>
      </c>
      <c r="C160" s="80" t="s">
        <v>747</v>
      </c>
      <c r="D160" s="93" t="s">
        <v>617</v>
      </c>
      <c r="E160" s="93" t="s">
        <v>617</v>
      </c>
      <c r="F160" s="93" t="s">
        <v>617</v>
      </c>
      <c r="G160" s="93" t="s">
        <v>617</v>
      </c>
      <c r="H160" s="93" t="s">
        <v>617</v>
      </c>
      <c r="I160" s="86" t="s">
        <v>797</v>
      </c>
      <c r="J160" s="85" t="s">
        <v>926</v>
      </c>
      <c r="K160" s="78" t="s">
        <v>811</v>
      </c>
    </row>
    <row r="161" spans="2:11" ht="33" x14ac:dyDescent="0.3">
      <c r="B161" s="80">
        <v>103</v>
      </c>
      <c r="C161" s="80" t="s">
        <v>748</v>
      </c>
      <c r="D161" s="93" t="s">
        <v>617</v>
      </c>
      <c r="E161" s="93" t="s">
        <v>617</v>
      </c>
      <c r="F161" s="93" t="s">
        <v>617</v>
      </c>
      <c r="G161" s="93" t="s">
        <v>617</v>
      </c>
      <c r="H161" s="93" t="s">
        <v>617</v>
      </c>
      <c r="I161" s="86" t="s">
        <v>798</v>
      </c>
      <c r="J161" s="85" t="s">
        <v>927</v>
      </c>
      <c r="K161" s="78" t="s">
        <v>947</v>
      </c>
    </row>
    <row r="162" spans="2:11" ht="33" x14ac:dyDescent="0.3">
      <c r="B162" s="80">
        <v>104</v>
      </c>
      <c r="C162" s="80" t="s">
        <v>821</v>
      </c>
      <c r="D162" s="91" t="s">
        <v>617</v>
      </c>
      <c r="E162" s="85" t="s">
        <v>835</v>
      </c>
      <c r="F162" s="85" t="s">
        <v>618</v>
      </c>
      <c r="G162" s="85" t="s">
        <v>898</v>
      </c>
      <c r="H162" s="85" t="s">
        <v>871</v>
      </c>
      <c r="I162" s="86" t="s">
        <v>799</v>
      </c>
      <c r="J162" s="85" t="s">
        <v>928</v>
      </c>
      <c r="K162" s="83"/>
    </row>
    <row r="163" spans="2:11" x14ac:dyDescent="0.3">
      <c r="B163" s="80">
        <v>105</v>
      </c>
      <c r="C163" s="80" t="s">
        <v>822</v>
      </c>
      <c r="D163" s="85" t="s">
        <v>929</v>
      </c>
      <c r="E163" s="85" t="s">
        <v>836</v>
      </c>
      <c r="F163" s="85" t="s">
        <v>618</v>
      </c>
      <c r="G163" s="85" t="s">
        <v>899</v>
      </c>
      <c r="H163" s="85" t="s">
        <v>872</v>
      </c>
      <c r="I163" s="86" t="s">
        <v>800</v>
      </c>
      <c r="J163" s="85" t="s">
        <v>930</v>
      </c>
      <c r="K163" s="83"/>
    </row>
    <row r="164" spans="2:11" ht="34.5" x14ac:dyDescent="0.3">
      <c r="B164" s="80">
        <v>106</v>
      </c>
      <c r="C164" s="80" t="s">
        <v>823</v>
      </c>
      <c r="D164" s="85" t="s">
        <v>907</v>
      </c>
      <c r="E164" s="85" t="s">
        <v>931</v>
      </c>
      <c r="F164" s="85" t="s">
        <v>618</v>
      </c>
      <c r="G164" s="85" t="s">
        <v>900</v>
      </c>
      <c r="H164" s="85" t="s">
        <v>873</v>
      </c>
      <c r="I164" s="86" t="s">
        <v>801</v>
      </c>
      <c r="J164" s="85" t="s">
        <v>933</v>
      </c>
      <c r="K164" s="83"/>
    </row>
    <row r="165" spans="2:11" ht="34.5" x14ac:dyDescent="0.3">
      <c r="B165" s="80">
        <v>107</v>
      </c>
      <c r="C165" s="80" t="s">
        <v>824</v>
      </c>
      <c r="D165" s="85" t="s">
        <v>932</v>
      </c>
      <c r="E165" s="85" t="s">
        <v>837</v>
      </c>
      <c r="F165" s="85" t="s">
        <v>618</v>
      </c>
      <c r="G165" s="85" t="s">
        <v>851</v>
      </c>
      <c r="H165" s="85" t="s">
        <v>874</v>
      </c>
      <c r="I165" s="86" t="s">
        <v>802</v>
      </c>
      <c r="J165" s="85" t="s">
        <v>934</v>
      </c>
      <c r="K165" s="83"/>
    </row>
    <row r="166" spans="2:11" ht="34.5" x14ac:dyDescent="0.3">
      <c r="B166" s="80">
        <v>108</v>
      </c>
      <c r="C166" s="80" t="s">
        <v>825</v>
      </c>
      <c r="D166" s="91" t="s">
        <v>617</v>
      </c>
      <c r="E166" s="85" t="s">
        <v>838</v>
      </c>
      <c r="F166" s="85" t="s">
        <v>618</v>
      </c>
      <c r="G166" s="85" t="s">
        <v>852</v>
      </c>
      <c r="H166" s="85" t="s">
        <v>875</v>
      </c>
      <c r="I166" s="86" t="s">
        <v>803</v>
      </c>
      <c r="J166" s="85" t="s">
        <v>939</v>
      </c>
      <c r="K166" s="83"/>
    </row>
    <row r="167" spans="2:11" ht="34.5" customHeight="1" x14ac:dyDescent="0.3">
      <c r="B167" s="1">
        <v>109</v>
      </c>
      <c r="C167" s="1" t="s">
        <v>826</v>
      </c>
      <c r="D167" s="85" t="s">
        <v>935</v>
      </c>
      <c r="E167" s="85" t="s">
        <v>936</v>
      </c>
      <c r="F167" s="85" t="s">
        <v>618</v>
      </c>
      <c r="G167" s="85" t="s">
        <v>853</v>
      </c>
      <c r="H167" s="85" t="s">
        <v>876</v>
      </c>
      <c r="I167" s="126" t="s">
        <v>804</v>
      </c>
      <c r="J167" s="128" t="s">
        <v>940</v>
      </c>
      <c r="K167" s="130"/>
    </row>
    <row r="168" spans="2:11" ht="16.5" customHeight="1" x14ac:dyDescent="0.3">
      <c r="B168" s="110"/>
      <c r="C168" s="110"/>
      <c r="D168" s="85" t="s">
        <v>937</v>
      </c>
      <c r="E168" s="85" t="s">
        <v>938</v>
      </c>
      <c r="F168" s="85" t="s">
        <v>627</v>
      </c>
      <c r="G168" s="85" t="s">
        <v>901</v>
      </c>
      <c r="H168" s="85" t="s">
        <v>877</v>
      </c>
      <c r="I168" s="127"/>
      <c r="J168" s="129"/>
      <c r="K168" s="131"/>
    </row>
    <row r="169" spans="2:11" x14ac:dyDescent="0.3">
      <c r="B169" s="80">
        <v>110</v>
      </c>
      <c r="C169" s="80" t="s">
        <v>827</v>
      </c>
      <c r="D169" s="93" t="s">
        <v>617</v>
      </c>
      <c r="E169" s="93" t="s">
        <v>617</v>
      </c>
      <c r="F169" s="93" t="s">
        <v>617</v>
      </c>
      <c r="G169" s="93" t="s">
        <v>617</v>
      </c>
      <c r="H169" s="93" t="s">
        <v>617</v>
      </c>
      <c r="I169" s="86" t="s">
        <v>805</v>
      </c>
      <c r="J169" s="85" t="s">
        <v>941</v>
      </c>
      <c r="K169" s="83"/>
    </row>
    <row r="170" spans="2:11" x14ac:dyDescent="0.3">
      <c r="B170" s="80">
        <v>111</v>
      </c>
      <c r="C170" s="80" t="s">
        <v>828</v>
      </c>
      <c r="D170" s="91" t="s">
        <v>617</v>
      </c>
      <c r="E170" s="85" t="s">
        <v>839</v>
      </c>
      <c r="F170" s="85" t="s">
        <v>618</v>
      </c>
      <c r="G170" s="85" t="s">
        <v>902</v>
      </c>
      <c r="H170" s="85" t="s">
        <v>878</v>
      </c>
      <c r="I170" s="86" t="s">
        <v>806</v>
      </c>
      <c r="J170" s="85" t="s">
        <v>942</v>
      </c>
      <c r="K170" s="83"/>
    </row>
    <row r="171" spans="2:11" ht="33" x14ac:dyDescent="0.3">
      <c r="B171" s="1">
        <v>112</v>
      </c>
      <c r="C171" s="1" t="s">
        <v>829</v>
      </c>
      <c r="D171" s="91" t="s">
        <v>617</v>
      </c>
      <c r="E171" s="85" t="s">
        <v>840</v>
      </c>
      <c r="F171" s="85" t="s">
        <v>618</v>
      </c>
      <c r="G171" s="85" t="s">
        <v>854</v>
      </c>
      <c r="H171" s="85" t="s">
        <v>532</v>
      </c>
      <c r="I171" s="126" t="s">
        <v>807</v>
      </c>
      <c r="J171" s="128" t="s">
        <v>945</v>
      </c>
      <c r="K171" s="130"/>
    </row>
    <row r="172" spans="2:11" ht="33" x14ac:dyDescent="0.3">
      <c r="B172" s="110"/>
      <c r="C172" s="110"/>
      <c r="D172" s="85" t="s">
        <v>944</v>
      </c>
      <c r="E172" s="85" t="s">
        <v>943</v>
      </c>
      <c r="F172" s="85" t="s">
        <v>627</v>
      </c>
      <c r="G172" s="85" t="s">
        <v>855</v>
      </c>
      <c r="H172" s="85" t="s">
        <v>879</v>
      </c>
      <c r="I172" s="127"/>
      <c r="J172" s="129"/>
      <c r="K172" s="131"/>
    </row>
    <row r="173" spans="2:11" ht="33" x14ac:dyDescent="0.3">
      <c r="B173" s="114">
        <v>113</v>
      </c>
      <c r="C173" s="114" t="s">
        <v>859</v>
      </c>
      <c r="D173" s="114"/>
      <c r="E173" s="85" t="s">
        <v>841</v>
      </c>
      <c r="F173" s="85" t="s">
        <v>618</v>
      </c>
      <c r="G173" s="85" t="s">
        <v>856</v>
      </c>
      <c r="H173" s="85" t="s">
        <v>880</v>
      </c>
      <c r="I173" s="126" t="s">
        <v>858</v>
      </c>
      <c r="J173" s="128" t="s">
        <v>946</v>
      </c>
      <c r="K173" s="130"/>
    </row>
    <row r="174" spans="2:11" ht="16.5" x14ac:dyDescent="0.3">
      <c r="B174" s="114"/>
      <c r="C174" s="114"/>
      <c r="D174" s="114"/>
      <c r="E174" s="85" t="s">
        <v>842</v>
      </c>
      <c r="F174" s="85" t="s">
        <v>627</v>
      </c>
      <c r="G174" s="85" t="s">
        <v>903</v>
      </c>
      <c r="H174" s="85" t="s">
        <v>881</v>
      </c>
      <c r="I174" s="127"/>
      <c r="J174" s="129"/>
      <c r="K174" s="131"/>
    </row>
  </sheetData>
  <autoFilter ref="B4:H103" xr:uid="{00000000-0009-0000-0000-000000000000}"/>
  <mergeCells count="301">
    <mergeCell ref="B158:B159"/>
    <mergeCell ref="C158:C159"/>
    <mergeCell ref="I158:I159"/>
    <mergeCell ref="J158:J159"/>
    <mergeCell ref="K158:K159"/>
    <mergeCell ref="B171:B172"/>
    <mergeCell ref="C171:C172"/>
    <mergeCell ref="I171:I172"/>
    <mergeCell ref="J171:J172"/>
    <mergeCell ref="K171:K172"/>
    <mergeCell ref="B167:B168"/>
    <mergeCell ref="C167:C168"/>
    <mergeCell ref="J167:J168"/>
    <mergeCell ref="I167:I168"/>
    <mergeCell ref="K167:K168"/>
    <mergeCell ref="B173:B174"/>
    <mergeCell ref="C173:C174"/>
    <mergeCell ref="D173:D174"/>
    <mergeCell ref="I173:I174"/>
    <mergeCell ref="J173:J174"/>
    <mergeCell ref="K173:K174"/>
    <mergeCell ref="B124:B125"/>
    <mergeCell ref="C124:C125"/>
    <mergeCell ref="D124:D125"/>
    <mergeCell ref="J124:J125"/>
    <mergeCell ref="I124:I125"/>
    <mergeCell ref="K124:K125"/>
    <mergeCell ref="B146:B147"/>
    <mergeCell ref="C146:C147"/>
    <mergeCell ref="D146:D147"/>
    <mergeCell ref="I146:I147"/>
    <mergeCell ref="J146:J147"/>
    <mergeCell ref="K146:K147"/>
    <mergeCell ref="I126:I127"/>
    <mergeCell ref="J126:J127"/>
    <mergeCell ref="K126:K127"/>
    <mergeCell ref="B126:B127"/>
    <mergeCell ref="C126:C127"/>
    <mergeCell ref="D126:D127"/>
    <mergeCell ref="K80:K81"/>
    <mergeCell ref="K82:K83"/>
    <mergeCell ref="K85:K86"/>
    <mergeCell ref="B136:B137"/>
    <mergeCell ref="K136:K137"/>
    <mergeCell ref="K134:K135"/>
    <mergeCell ref="K128:K129"/>
    <mergeCell ref="J136:J137"/>
    <mergeCell ref="I136:I137"/>
    <mergeCell ref="D136:D137"/>
    <mergeCell ref="C136:C137"/>
    <mergeCell ref="I134:I135"/>
    <mergeCell ref="C134:C135"/>
    <mergeCell ref="D134:D135"/>
    <mergeCell ref="J134:J135"/>
    <mergeCell ref="B134:B135"/>
    <mergeCell ref="B100:B101"/>
    <mergeCell ref="C100:C101"/>
    <mergeCell ref="D100:D101"/>
    <mergeCell ref="I97:I98"/>
    <mergeCell ref="K108:K109"/>
    <mergeCell ref="K118:K119"/>
    <mergeCell ref="K88:K89"/>
    <mergeCell ref="B65:B66"/>
    <mergeCell ref="D65:D66"/>
    <mergeCell ref="I65:I66"/>
    <mergeCell ref="C65:C66"/>
    <mergeCell ref="D67:D68"/>
    <mergeCell ref="B2:K2"/>
    <mergeCell ref="K100:K101"/>
    <mergeCell ref="K97:K98"/>
    <mergeCell ref="C97:C98"/>
    <mergeCell ref="D97:D98"/>
    <mergeCell ref="B67:B68"/>
    <mergeCell ref="C67:C68"/>
    <mergeCell ref="I67:I68"/>
    <mergeCell ref="D80:D81"/>
    <mergeCell ref="D82:D83"/>
    <mergeCell ref="D85:D86"/>
    <mergeCell ref="I82:I83"/>
    <mergeCell ref="I85:I86"/>
    <mergeCell ref="B59:B61"/>
    <mergeCell ref="C56:C57"/>
    <mergeCell ref="C59:C61"/>
    <mergeCell ref="D59:D61"/>
    <mergeCell ref="D9:D10"/>
    <mergeCell ref="K4:K5"/>
    <mergeCell ref="K6:K8"/>
    <mergeCell ref="K11:K12"/>
    <mergeCell ref="K13:K14"/>
    <mergeCell ref="K15:K16"/>
    <mergeCell ref="K19:K20"/>
    <mergeCell ref="K106:K107"/>
    <mergeCell ref="K24:K25"/>
    <mergeCell ref="K26:K28"/>
    <mergeCell ref="K33:K34"/>
    <mergeCell ref="K38:K39"/>
    <mergeCell ref="K30:K31"/>
    <mergeCell ref="K35:K36"/>
    <mergeCell ref="K40:K41"/>
    <mergeCell ref="K43:K45"/>
    <mergeCell ref="K46:K47"/>
    <mergeCell ref="K48:K49"/>
    <mergeCell ref="K53:K54"/>
    <mergeCell ref="K56:K57"/>
    <mergeCell ref="K59:K61"/>
    <mergeCell ref="K62:K63"/>
    <mergeCell ref="K65:K66"/>
    <mergeCell ref="K67:K68"/>
    <mergeCell ref="K73:K75"/>
    <mergeCell ref="K77:K78"/>
    <mergeCell ref="K91:K92"/>
    <mergeCell ref="K93:K94"/>
    <mergeCell ref="B97:B98"/>
    <mergeCell ref="I100:I101"/>
    <mergeCell ref="D120:D121"/>
    <mergeCell ref="I120:I121"/>
    <mergeCell ref="C106:C107"/>
    <mergeCell ref="B106:B107"/>
    <mergeCell ref="B108:B109"/>
    <mergeCell ref="C108:C109"/>
    <mergeCell ref="D108:D109"/>
    <mergeCell ref="I108:I109"/>
    <mergeCell ref="I118:I119"/>
    <mergeCell ref="C118:C119"/>
    <mergeCell ref="B118:B119"/>
    <mergeCell ref="B120:B121"/>
    <mergeCell ref="C120:C121"/>
    <mergeCell ref="J118:J119"/>
    <mergeCell ref="J120:J121"/>
    <mergeCell ref="J108:J109"/>
    <mergeCell ref="K120:K121"/>
    <mergeCell ref="B88:B89"/>
    <mergeCell ref="D88:D89"/>
    <mergeCell ref="C88:C89"/>
    <mergeCell ref="I88:I89"/>
    <mergeCell ref="C91:C92"/>
    <mergeCell ref="D91:D92"/>
    <mergeCell ref="B91:B92"/>
    <mergeCell ref="B93:B94"/>
    <mergeCell ref="C93:C94"/>
    <mergeCell ref="D93:D94"/>
    <mergeCell ref="I91:I92"/>
    <mergeCell ref="I93:I94"/>
    <mergeCell ref="I59:I61"/>
    <mergeCell ref="D62:D63"/>
    <mergeCell ref="I62:I63"/>
    <mergeCell ref="B62:B63"/>
    <mergeCell ref="C62:C63"/>
    <mergeCell ref="B53:B54"/>
    <mergeCell ref="C53:C54"/>
    <mergeCell ref="D53:D54"/>
    <mergeCell ref="D56:D57"/>
    <mergeCell ref="I53:I54"/>
    <mergeCell ref="B56:B57"/>
    <mergeCell ref="I56:I57"/>
    <mergeCell ref="C48:C49"/>
    <mergeCell ref="D43:D45"/>
    <mergeCell ref="I43:I45"/>
    <mergeCell ref="D48:D49"/>
    <mergeCell ref="I48:I49"/>
    <mergeCell ref="B48:B49"/>
    <mergeCell ref="I46:I47"/>
    <mergeCell ref="B38:B39"/>
    <mergeCell ref="B40:B41"/>
    <mergeCell ref="C38:C39"/>
    <mergeCell ref="C40:C41"/>
    <mergeCell ref="C43:C45"/>
    <mergeCell ref="D38:D39"/>
    <mergeCell ref="D40:D41"/>
    <mergeCell ref="I38:I39"/>
    <mergeCell ref="I40:I41"/>
    <mergeCell ref="B43:B45"/>
    <mergeCell ref="C46:C47"/>
    <mergeCell ref="D46:D47"/>
    <mergeCell ref="B46:B47"/>
    <mergeCell ref="C33:C34"/>
    <mergeCell ref="I35:I36"/>
    <mergeCell ref="B19:B20"/>
    <mergeCell ref="B24:B25"/>
    <mergeCell ref="B26:B29"/>
    <mergeCell ref="B33:B34"/>
    <mergeCell ref="B30:B31"/>
    <mergeCell ref="C30:C31"/>
    <mergeCell ref="D30:D31"/>
    <mergeCell ref="I30:I31"/>
    <mergeCell ref="D35:D36"/>
    <mergeCell ref="B35:B36"/>
    <mergeCell ref="C35:C36"/>
    <mergeCell ref="E4:E5"/>
    <mergeCell ref="G4:G5"/>
    <mergeCell ref="H4:H5"/>
    <mergeCell ref="I4:I5"/>
    <mergeCell ref="C15:C16"/>
    <mergeCell ref="I26:I29"/>
    <mergeCell ref="I19:I20"/>
    <mergeCell ref="I24:I25"/>
    <mergeCell ref="C19:C20"/>
    <mergeCell ref="C24:C25"/>
    <mergeCell ref="C26:C29"/>
    <mergeCell ref="D19:D20"/>
    <mergeCell ref="D24:D25"/>
    <mergeCell ref="D26:D28"/>
    <mergeCell ref="D15:D16"/>
    <mergeCell ref="I15:I16"/>
    <mergeCell ref="B13:B14"/>
    <mergeCell ref="B15:B16"/>
    <mergeCell ref="B4:B5"/>
    <mergeCell ref="C4:C5"/>
    <mergeCell ref="D6:D8"/>
    <mergeCell ref="B6:B8"/>
    <mergeCell ref="C13:C14"/>
    <mergeCell ref="D13:D14"/>
    <mergeCell ref="B9:B10"/>
    <mergeCell ref="C6:C8"/>
    <mergeCell ref="C9:C10"/>
    <mergeCell ref="D11:D12"/>
    <mergeCell ref="B11:B12"/>
    <mergeCell ref="C11:C12"/>
    <mergeCell ref="J19:J20"/>
    <mergeCell ref="J56:J57"/>
    <mergeCell ref="I6:I8"/>
    <mergeCell ref="I9:I10"/>
    <mergeCell ref="I11:I12"/>
    <mergeCell ref="J4:J5"/>
    <mergeCell ref="J6:J8"/>
    <mergeCell ref="J11:J12"/>
    <mergeCell ref="J13:J14"/>
    <mergeCell ref="I13:I14"/>
    <mergeCell ref="J35:J36"/>
    <mergeCell ref="J46:J47"/>
    <mergeCell ref="J30:J31"/>
    <mergeCell ref="J9:J10"/>
    <mergeCell ref="J15:J16"/>
    <mergeCell ref="I33:I34"/>
    <mergeCell ref="J59:J61"/>
    <mergeCell ref="J62:J63"/>
    <mergeCell ref="J65:J66"/>
    <mergeCell ref="J24:J25"/>
    <mergeCell ref="J26:J28"/>
    <mergeCell ref="J33:J34"/>
    <mergeCell ref="J38:J39"/>
    <mergeCell ref="J40:J41"/>
    <mergeCell ref="J43:J45"/>
    <mergeCell ref="J48:J49"/>
    <mergeCell ref="J53:J54"/>
    <mergeCell ref="J80:J81"/>
    <mergeCell ref="J82:J83"/>
    <mergeCell ref="J85:J86"/>
    <mergeCell ref="J88:J89"/>
    <mergeCell ref="J91:J92"/>
    <mergeCell ref="J93:J94"/>
    <mergeCell ref="J97:J98"/>
    <mergeCell ref="J100:J101"/>
    <mergeCell ref="J106:J107"/>
    <mergeCell ref="B122:B123"/>
    <mergeCell ref="C122:C123"/>
    <mergeCell ref="D122:D123"/>
    <mergeCell ref="I122:I123"/>
    <mergeCell ref="J122:J123"/>
    <mergeCell ref="K122:K123"/>
    <mergeCell ref="J67:J68"/>
    <mergeCell ref="J73:J75"/>
    <mergeCell ref="J77:J78"/>
    <mergeCell ref="B73:B75"/>
    <mergeCell ref="C73:C75"/>
    <mergeCell ref="D73:D75"/>
    <mergeCell ref="I73:I75"/>
    <mergeCell ref="B77:B78"/>
    <mergeCell ref="B80:B81"/>
    <mergeCell ref="C77:C78"/>
    <mergeCell ref="C80:C81"/>
    <mergeCell ref="D77:D78"/>
    <mergeCell ref="I77:I78"/>
    <mergeCell ref="I80:I81"/>
    <mergeCell ref="B82:B83"/>
    <mergeCell ref="B85:B86"/>
    <mergeCell ref="C82:C83"/>
    <mergeCell ref="C85:C86"/>
    <mergeCell ref="B128:B129"/>
    <mergeCell ref="C128:C129"/>
    <mergeCell ref="I128:I129"/>
    <mergeCell ref="D128:D129"/>
    <mergeCell ref="J128:J129"/>
    <mergeCell ref="C138:C139"/>
    <mergeCell ref="B138:B139"/>
    <mergeCell ref="D138:D139"/>
    <mergeCell ref="G138:G139"/>
    <mergeCell ref="I138:I139"/>
    <mergeCell ref="J138:J139"/>
    <mergeCell ref="K138:K139"/>
    <mergeCell ref="I130:I131"/>
    <mergeCell ref="J130:J131"/>
    <mergeCell ref="K130:K131"/>
    <mergeCell ref="C130:C131"/>
    <mergeCell ref="B130:B131"/>
    <mergeCell ref="C132:C133"/>
    <mergeCell ref="D132:D133"/>
    <mergeCell ref="I132:I133"/>
    <mergeCell ref="J132:J133"/>
    <mergeCell ref="K132:K133"/>
    <mergeCell ref="B132:B133"/>
  </mergeCells>
  <phoneticPr fontId="11" type="noConversion"/>
  <hyperlinks>
    <hyperlink ref="H49" r:id="rId1" xr:uid="{00000000-0004-0000-0000-000000000000}"/>
    <hyperlink ref="H118" r:id="rId2" xr:uid="{00000000-0004-0000-0000-000001000000}"/>
    <hyperlink ref="H119" r:id="rId3" xr:uid="{00000000-0004-0000-0000-000002000000}"/>
    <hyperlink ref="H120" r:id="rId4" xr:uid="{00000000-0004-0000-0000-000003000000}"/>
    <hyperlink ref="H121" r:id="rId5" xr:uid="{00000000-0004-0000-0000-000004000000}"/>
    <hyperlink ref="H72" r:id="rId6" xr:uid="{00000000-0004-0000-0000-000005000000}"/>
    <hyperlink ref="H38" r:id="rId7" xr:uid="{00000000-0004-0000-0000-000006000000}"/>
    <hyperlink ref="H27" r:id="rId8" xr:uid="{00000000-0004-0000-0000-000007000000}"/>
    <hyperlink ref="H104" r:id="rId9" xr:uid="{00000000-0004-0000-0000-000008000000}"/>
    <hyperlink ref="H122" r:id="rId10" xr:uid="{00000000-0004-0000-0000-000009000000}"/>
    <hyperlink ref="H123" r:id="rId11" xr:uid="{00000000-0004-0000-0000-00000A000000}"/>
    <hyperlink ref="H100" r:id="rId12" xr:uid="{00000000-0004-0000-0000-00000C000000}"/>
    <hyperlink ref="H117" r:id="rId13" xr:uid="{00000000-0004-0000-0000-00000D000000}"/>
    <hyperlink ref="H130" r:id="rId14" xr:uid="{00000000-0004-0000-0000-00000E000000}"/>
    <hyperlink ref="H30" r:id="rId15" xr:uid="{00000000-0004-0000-0000-00000F000000}"/>
    <hyperlink ref="H31" r:id="rId16" xr:uid="{00000000-0004-0000-0000-000010000000}"/>
    <hyperlink ref="H129" r:id="rId17" xr:uid="{00000000-0004-0000-0000-000011000000}"/>
    <hyperlink ref="H128" r:id="rId18" xr:uid="{00000000-0004-0000-0000-000012000000}"/>
    <hyperlink ref="H136" r:id="rId19" xr:uid="{00000000-0004-0000-0000-000013000000}"/>
    <hyperlink ref="H137" r:id="rId20" xr:uid="{00000000-0004-0000-0000-000014000000}"/>
    <hyperlink ref="H13" r:id="rId21" xr:uid="{00000000-0004-0000-0000-000016000000}"/>
    <hyperlink ref="H41" r:id="rId22" xr:uid="{00000000-0004-0000-0000-000017000000}"/>
    <hyperlink ref="H65" r:id="rId23" xr:uid="{00000000-0004-0000-0000-000018000000}"/>
    <hyperlink ref="H69" r:id="rId24" xr:uid="{00000000-0004-0000-0000-000019000000}"/>
    <hyperlink ref="H70" r:id="rId25" xr:uid="{00000000-0004-0000-0000-00001A000000}"/>
    <hyperlink ref="H73" r:id="rId26" xr:uid="{00000000-0004-0000-0000-00001B000000}"/>
    <hyperlink ref="H88" r:id="rId27" xr:uid="{00000000-0004-0000-0000-00001C000000}"/>
    <hyperlink ref="H35" r:id="rId28" xr:uid="{00000000-0004-0000-0000-00001D000000}"/>
    <hyperlink ref="H36" r:id="rId29" xr:uid="{00000000-0004-0000-0000-00001E000000}"/>
    <hyperlink ref="H92" r:id="rId30" xr:uid="{00000000-0004-0000-0000-00001F000000}"/>
    <hyperlink ref="H102" r:id="rId31" xr:uid="{00000000-0004-0000-0000-000020000000}"/>
    <hyperlink ref="H103" r:id="rId32" xr:uid="{00000000-0004-0000-0000-000021000000}"/>
    <hyperlink ref="H105" r:id="rId33" xr:uid="{00000000-0004-0000-0000-000022000000}"/>
    <hyperlink ref="H138" r:id="rId34" xr:uid="{00000000-0004-0000-0000-000023000000}"/>
    <hyperlink ref="H139" r:id="rId35" xr:uid="{00000000-0004-0000-0000-000024000000}"/>
    <hyperlink ref="H10" r:id="rId36" xr:uid="{00000000-0004-0000-0000-000025000000}"/>
    <hyperlink ref="H141" r:id="rId37" xr:uid="{00000000-0004-0000-0000-000027000000}"/>
    <hyperlink ref="H131" r:id="rId38" xr:uid="{00000000-0004-0000-0000-000028000000}"/>
    <hyperlink ref="H134" r:id="rId39" xr:uid="{00000000-0004-0000-0000-000029000000}"/>
    <hyperlink ref="H132" r:id="rId40" xr:uid="{00000000-0004-0000-0000-00002A000000}"/>
    <hyperlink ref="H22" r:id="rId41" xr:uid="{00000000-0004-0000-0000-00002B000000}"/>
    <hyperlink ref="H12" r:id="rId42" xr:uid="{00000000-0004-0000-0000-00002C000000}"/>
    <hyperlink ref="H28" r:id="rId43" xr:uid="{00000000-0004-0000-0000-00002D000000}"/>
    <hyperlink ref="H114" r:id="rId44" xr:uid="{00000000-0004-0000-0000-00002E000000}"/>
    <hyperlink ref="H142" r:id="rId45" display="sjchoe@seedfilm.co.kr_x000a_" xr:uid="{D26F03E4-EA26-42FF-9AE8-DD8DCCAF441A}"/>
    <hyperlink ref="H17" r:id="rId46" display="lees94@krict.re.kr" xr:uid="{00000000-0004-0000-0000-000015000000}"/>
    <hyperlink ref="H18" r:id="rId47" xr:uid="{7B1A7454-624C-4E4B-A169-339192755C19}"/>
    <hyperlink ref="H24" r:id="rId48" xr:uid="{C9BFC5C8-D24F-4B42-85FE-673BB8BD1067}"/>
    <hyperlink ref="H25" r:id="rId49" xr:uid="{3BB27BED-A634-42AD-8DF5-A0D9A8DCD7A7}"/>
    <hyperlink ref="H110" r:id="rId50" xr:uid="{07B55446-13A2-4D5F-9B72-EE28A78C594B}"/>
    <hyperlink ref="H124" r:id="rId51" xr:uid="{44F77BC5-6C44-4398-833B-3DA133158BAA}"/>
    <hyperlink ref="H140" r:id="rId52" xr:uid="{8DBDD447-9A5A-4D7C-B742-81AB0E884976}"/>
    <hyperlink ref="H145" r:id="rId53" xr:uid="{30A62094-9610-4BEE-900A-FDD19C7267A1}"/>
  </hyperlinks>
  <pageMargins left="0.75" right="0.75" top="1" bottom="1" header="0.5" footer="0.5"/>
  <pageSetup paperSize="9" orientation="portrait" r:id="rId5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I89"/>
  <sheetViews>
    <sheetView zoomScaleNormal="100" zoomScaleSheetLayoutView="75" workbookViewId="0"/>
  </sheetViews>
  <sheetFormatPr defaultColWidth="14.5" defaultRowHeight="16.5" x14ac:dyDescent="0.3"/>
  <cols>
    <col min="1" max="1" width="8.625" style="8" customWidth="1"/>
    <col min="2" max="2" width="12.375" style="4" customWidth="1"/>
    <col min="3" max="3" width="64.625" style="4" customWidth="1"/>
    <col min="4" max="4" width="11.75" style="4" customWidth="1"/>
    <col min="5" max="5" width="9.875" style="3" customWidth="1"/>
    <col min="6" max="6" width="13.875" style="8" customWidth="1"/>
    <col min="7" max="7" width="7.875" style="8" hidden="1" customWidth="1"/>
    <col min="8" max="8" width="8.375" style="8" hidden="1" customWidth="1"/>
    <col min="9" max="9" width="13.125" style="25" hidden="1" customWidth="1"/>
  </cols>
  <sheetData>
    <row r="2" spans="2:9" ht="17.25" customHeight="1" x14ac:dyDescent="0.3">
      <c r="B2" s="136" t="s">
        <v>473</v>
      </c>
      <c r="C2" s="136"/>
      <c r="D2" s="136"/>
      <c r="E2" s="136"/>
      <c r="F2" s="136"/>
      <c r="G2" s="137"/>
      <c r="H2" s="137"/>
      <c r="I2" s="137"/>
    </row>
    <row r="4" spans="2:9" ht="17.25" customHeight="1" x14ac:dyDescent="0.3">
      <c r="B4" s="10" t="s">
        <v>380</v>
      </c>
      <c r="C4" s="5" t="s">
        <v>154</v>
      </c>
      <c r="D4" s="5" t="s">
        <v>274</v>
      </c>
      <c r="E4" s="18" t="s">
        <v>359</v>
      </c>
      <c r="F4" s="18" t="s">
        <v>44</v>
      </c>
      <c r="G4" s="18" t="s">
        <v>35</v>
      </c>
      <c r="H4" s="19" t="s">
        <v>148</v>
      </c>
      <c r="I4" s="19" t="s">
        <v>81</v>
      </c>
    </row>
    <row r="5" spans="2:9" ht="30" customHeight="1" x14ac:dyDescent="0.3">
      <c r="B5" s="1">
        <v>1</v>
      </c>
      <c r="C5" s="1" t="s">
        <v>466</v>
      </c>
      <c r="D5" s="33" t="s">
        <v>491</v>
      </c>
      <c r="E5" s="23" t="s">
        <v>481</v>
      </c>
      <c r="F5" s="23"/>
      <c r="G5" s="11"/>
      <c r="H5" s="11"/>
      <c r="I5" s="22" t="s">
        <v>340</v>
      </c>
    </row>
    <row r="6" spans="2:9" ht="30" customHeight="1" x14ac:dyDescent="0.3">
      <c r="B6" s="1">
        <v>2</v>
      </c>
      <c r="C6" s="1" t="s">
        <v>592</v>
      </c>
      <c r="D6" s="1" t="s">
        <v>491</v>
      </c>
      <c r="E6" s="17" t="s">
        <v>491</v>
      </c>
      <c r="F6" s="11"/>
      <c r="G6" s="11"/>
      <c r="H6" s="20" t="s">
        <v>491</v>
      </c>
      <c r="I6" s="24" t="s">
        <v>464</v>
      </c>
    </row>
    <row r="7" spans="2:9" ht="30" customHeight="1" x14ac:dyDescent="0.3">
      <c r="B7" s="1">
        <v>3</v>
      </c>
      <c r="C7" s="1" t="s">
        <v>125</v>
      </c>
      <c r="D7" s="1" t="s">
        <v>491</v>
      </c>
      <c r="E7" s="17" t="s">
        <v>481</v>
      </c>
      <c r="F7" s="11"/>
      <c r="G7" s="11"/>
      <c r="H7" s="11"/>
      <c r="I7" s="24"/>
    </row>
    <row r="8" spans="2:9" ht="30" customHeight="1" x14ac:dyDescent="0.3">
      <c r="B8" s="1">
        <v>4</v>
      </c>
      <c r="C8" s="1" t="s">
        <v>250</v>
      </c>
      <c r="D8" s="1" t="s">
        <v>491</v>
      </c>
      <c r="E8" s="17" t="s">
        <v>491</v>
      </c>
      <c r="F8" s="11"/>
      <c r="G8" s="11"/>
      <c r="H8" s="20" t="s">
        <v>491</v>
      </c>
      <c r="I8" s="24" t="s">
        <v>121</v>
      </c>
    </row>
    <row r="9" spans="2:9" ht="30" customHeight="1" x14ac:dyDescent="0.3">
      <c r="B9" s="1">
        <v>5</v>
      </c>
      <c r="C9" s="1" t="s">
        <v>227</v>
      </c>
      <c r="D9" s="7" t="s">
        <v>491</v>
      </c>
      <c r="E9" s="31" t="s">
        <v>491</v>
      </c>
      <c r="F9" s="2"/>
      <c r="G9" s="17" t="s">
        <v>491</v>
      </c>
      <c r="H9" s="20"/>
      <c r="I9" s="22" t="s">
        <v>200</v>
      </c>
    </row>
    <row r="10" spans="2:9" ht="30" customHeight="1" x14ac:dyDescent="0.3">
      <c r="B10" s="1">
        <v>6</v>
      </c>
      <c r="C10" s="1" t="s">
        <v>480</v>
      </c>
      <c r="D10" s="1" t="s">
        <v>491</v>
      </c>
      <c r="E10" s="17" t="s">
        <v>491</v>
      </c>
      <c r="F10" s="11"/>
      <c r="G10" s="11"/>
      <c r="H10" s="20" t="s">
        <v>491</v>
      </c>
      <c r="I10" s="24"/>
    </row>
    <row r="11" spans="2:9" ht="30" customHeight="1" x14ac:dyDescent="0.3">
      <c r="B11" s="1">
        <v>7</v>
      </c>
      <c r="C11" s="1" t="s">
        <v>528</v>
      </c>
      <c r="D11" s="1" t="s">
        <v>491</v>
      </c>
      <c r="E11" s="31" t="s">
        <v>491</v>
      </c>
      <c r="F11" s="11"/>
      <c r="G11" s="17" t="s">
        <v>491</v>
      </c>
      <c r="H11" s="20"/>
      <c r="I11" s="22"/>
    </row>
    <row r="12" spans="2:9" ht="30" customHeight="1" x14ac:dyDescent="0.3">
      <c r="B12" s="1">
        <v>8</v>
      </c>
      <c r="C12" s="1" t="s">
        <v>242</v>
      </c>
      <c r="D12" s="1" t="s">
        <v>491</v>
      </c>
      <c r="E12" s="23" t="s">
        <v>491</v>
      </c>
      <c r="F12" s="11"/>
      <c r="G12" s="17" t="s">
        <v>491</v>
      </c>
      <c r="H12" s="20"/>
      <c r="I12" s="22"/>
    </row>
    <row r="13" spans="2:9" ht="30" customHeight="1" x14ac:dyDescent="0.3">
      <c r="B13" s="1">
        <v>9</v>
      </c>
      <c r="C13" s="1" t="s">
        <v>110</v>
      </c>
      <c r="D13" s="1" t="s">
        <v>491</v>
      </c>
      <c r="E13" s="23" t="s">
        <v>491</v>
      </c>
      <c r="F13" s="11"/>
      <c r="G13" s="17" t="s">
        <v>491</v>
      </c>
      <c r="H13" s="20"/>
      <c r="I13" s="22"/>
    </row>
    <row r="14" spans="2:9" ht="30" customHeight="1" x14ac:dyDescent="0.3">
      <c r="B14" s="1">
        <v>10</v>
      </c>
      <c r="C14" s="1" t="s">
        <v>320</v>
      </c>
      <c r="D14" s="1" t="s">
        <v>491</v>
      </c>
      <c r="E14" s="17"/>
      <c r="F14" s="11" t="s">
        <v>113</v>
      </c>
      <c r="G14" s="17"/>
      <c r="H14" s="20"/>
      <c r="I14" s="22" t="s">
        <v>113</v>
      </c>
    </row>
    <row r="15" spans="2:9" ht="30" customHeight="1" x14ac:dyDescent="0.3">
      <c r="B15" s="1">
        <v>11</v>
      </c>
      <c r="C15" s="1" t="s">
        <v>517</v>
      </c>
      <c r="D15" s="1" t="s">
        <v>491</v>
      </c>
      <c r="E15" s="33" t="s">
        <v>491</v>
      </c>
      <c r="F15" s="11"/>
      <c r="G15" s="17" t="s">
        <v>491</v>
      </c>
      <c r="H15" s="20"/>
      <c r="I15" s="22" t="s">
        <v>24</v>
      </c>
    </row>
    <row r="16" spans="2:9" ht="30" customHeight="1" x14ac:dyDescent="0.3">
      <c r="B16" s="1">
        <v>12</v>
      </c>
      <c r="C16" s="1" t="s">
        <v>234</v>
      </c>
      <c r="D16" s="1" t="s">
        <v>491</v>
      </c>
      <c r="E16" s="23" t="s">
        <v>491</v>
      </c>
      <c r="F16" s="11"/>
      <c r="G16" s="17" t="s">
        <v>491</v>
      </c>
      <c r="H16" s="20"/>
      <c r="I16" s="22"/>
    </row>
    <row r="17" spans="2:9" ht="30" customHeight="1" x14ac:dyDescent="0.3">
      <c r="B17" s="1">
        <v>13</v>
      </c>
      <c r="C17" s="1" t="s">
        <v>300</v>
      </c>
      <c r="D17" s="1" t="s">
        <v>491</v>
      </c>
      <c r="E17" s="17" t="s">
        <v>491</v>
      </c>
      <c r="F17" s="11"/>
      <c r="G17" s="11"/>
      <c r="H17" s="20" t="s">
        <v>491</v>
      </c>
      <c r="I17" s="22"/>
    </row>
    <row r="18" spans="2:9" ht="30" customHeight="1" x14ac:dyDescent="0.3">
      <c r="B18" s="1">
        <v>14</v>
      </c>
      <c r="C18" s="1" t="s">
        <v>514</v>
      </c>
      <c r="D18" s="1" t="s">
        <v>491</v>
      </c>
      <c r="E18" s="20" t="s">
        <v>491</v>
      </c>
      <c r="F18" s="11"/>
      <c r="G18" s="17" t="s">
        <v>491</v>
      </c>
      <c r="H18" s="20"/>
      <c r="I18" s="22"/>
    </row>
    <row r="19" spans="2:9" ht="30" customHeight="1" x14ac:dyDescent="0.3">
      <c r="B19" s="1">
        <v>15</v>
      </c>
      <c r="C19" s="1" t="s">
        <v>219</v>
      </c>
      <c r="D19" s="1" t="s">
        <v>491</v>
      </c>
      <c r="E19" s="20" t="s">
        <v>491</v>
      </c>
      <c r="F19" s="11"/>
      <c r="G19" s="17" t="s">
        <v>491</v>
      </c>
      <c r="H19" s="20"/>
      <c r="I19" s="22" t="s">
        <v>501</v>
      </c>
    </row>
    <row r="20" spans="2:9" ht="30" customHeight="1" x14ac:dyDescent="0.3">
      <c r="B20" s="1">
        <v>16</v>
      </c>
      <c r="C20" s="1" t="s">
        <v>91</v>
      </c>
      <c r="D20" s="1" t="s">
        <v>491</v>
      </c>
      <c r="E20" s="23" t="s">
        <v>491</v>
      </c>
      <c r="F20" s="11"/>
      <c r="G20" s="17" t="s">
        <v>491</v>
      </c>
      <c r="H20" s="20"/>
      <c r="I20" s="22"/>
    </row>
    <row r="21" spans="2:9" ht="30" customHeight="1" x14ac:dyDescent="0.3">
      <c r="B21" s="1">
        <v>17</v>
      </c>
      <c r="C21" s="1" t="s">
        <v>210</v>
      </c>
      <c r="D21" s="1" t="s">
        <v>491</v>
      </c>
      <c r="E21" s="23" t="s">
        <v>491</v>
      </c>
      <c r="F21" s="12"/>
      <c r="G21" s="17" t="s">
        <v>491</v>
      </c>
      <c r="H21" s="20"/>
      <c r="I21" s="22"/>
    </row>
    <row r="22" spans="2:9" ht="30" customHeight="1" x14ac:dyDescent="0.3">
      <c r="B22" s="1">
        <v>18</v>
      </c>
      <c r="C22" s="1" t="s">
        <v>244</v>
      </c>
      <c r="D22" s="1" t="s">
        <v>491</v>
      </c>
      <c r="E22" s="17" t="s">
        <v>491</v>
      </c>
      <c r="F22" s="12"/>
      <c r="G22" s="11"/>
      <c r="H22" s="11"/>
      <c r="I22" s="22" t="s">
        <v>113</v>
      </c>
    </row>
    <row r="23" spans="2:9" ht="30" customHeight="1" x14ac:dyDescent="0.3">
      <c r="B23" s="1">
        <v>19</v>
      </c>
      <c r="C23" s="1" t="s">
        <v>194</v>
      </c>
      <c r="D23" s="7" t="s">
        <v>491</v>
      </c>
      <c r="E23" s="17" t="s">
        <v>491</v>
      </c>
      <c r="F23" s="2"/>
      <c r="G23" s="11"/>
      <c r="H23" s="11"/>
      <c r="I23" s="24"/>
    </row>
    <row r="24" spans="2:9" ht="30" customHeight="1" x14ac:dyDescent="0.3">
      <c r="B24" s="1">
        <v>20</v>
      </c>
      <c r="C24" s="1" t="s">
        <v>58</v>
      </c>
      <c r="D24" s="1" t="s">
        <v>491</v>
      </c>
      <c r="E24" s="23" t="s">
        <v>481</v>
      </c>
      <c r="F24" s="14"/>
      <c r="G24" s="11"/>
      <c r="H24" s="11"/>
      <c r="I24" s="24"/>
    </row>
    <row r="25" spans="2:9" ht="30" customHeight="1" x14ac:dyDescent="0.3">
      <c r="B25" s="1">
        <v>21</v>
      </c>
      <c r="C25" s="1" t="s">
        <v>593</v>
      </c>
      <c r="D25" s="1" t="s">
        <v>491</v>
      </c>
      <c r="E25" s="17" t="s">
        <v>491</v>
      </c>
      <c r="F25" s="14"/>
      <c r="G25" s="11"/>
      <c r="H25" s="11"/>
      <c r="I25" s="24"/>
    </row>
    <row r="26" spans="2:9" ht="30" customHeight="1" x14ac:dyDescent="0.3">
      <c r="B26" s="1">
        <v>22</v>
      </c>
      <c r="C26" s="1" t="s">
        <v>286</v>
      </c>
      <c r="D26" s="7" t="s">
        <v>491</v>
      </c>
      <c r="E26" s="17" t="s">
        <v>491</v>
      </c>
      <c r="F26" s="2"/>
      <c r="G26" s="11"/>
      <c r="H26" s="20" t="s">
        <v>491</v>
      </c>
      <c r="I26" s="24"/>
    </row>
    <row r="27" spans="2:9" ht="30" customHeight="1" x14ac:dyDescent="0.3">
      <c r="B27" s="1">
        <v>23</v>
      </c>
      <c r="C27" s="1" t="s">
        <v>431</v>
      </c>
      <c r="D27" s="1" t="s">
        <v>491</v>
      </c>
      <c r="E27" s="17" t="s">
        <v>481</v>
      </c>
      <c r="F27" s="14"/>
      <c r="G27" s="17" t="s">
        <v>491</v>
      </c>
      <c r="H27" s="20"/>
      <c r="I27" s="22"/>
    </row>
    <row r="28" spans="2:9" ht="30" customHeight="1" x14ac:dyDescent="0.3">
      <c r="B28" s="1">
        <v>24</v>
      </c>
      <c r="C28" s="1" t="s">
        <v>375</v>
      </c>
      <c r="D28" s="23" t="s">
        <v>491</v>
      </c>
      <c r="E28" s="17"/>
      <c r="F28" s="11" t="s">
        <v>113</v>
      </c>
      <c r="G28" s="11"/>
      <c r="H28" s="11"/>
      <c r="I28" s="22"/>
    </row>
    <row r="29" spans="2:9" ht="30" customHeight="1" x14ac:dyDescent="0.3">
      <c r="B29" s="1">
        <v>25</v>
      </c>
      <c r="C29" s="1" t="s">
        <v>432</v>
      </c>
      <c r="D29" s="1" t="s">
        <v>491</v>
      </c>
      <c r="E29" s="32" t="s">
        <v>491</v>
      </c>
      <c r="F29" s="12"/>
      <c r="G29" s="17"/>
      <c r="H29" s="20"/>
      <c r="I29" s="22" t="s">
        <v>578</v>
      </c>
    </row>
    <row r="30" spans="2:9" ht="30" customHeight="1" x14ac:dyDescent="0.3">
      <c r="B30" s="1">
        <v>26</v>
      </c>
      <c r="C30" s="1" t="s">
        <v>324</v>
      </c>
      <c r="D30" s="1" t="s">
        <v>491</v>
      </c>
      <c r="E30" s="23" t="s">
        <v>491</v>
      </c>
      <c r="F30" s="12"/>
      <c r="G30" s="17" t="s">
        <v>491</v>
      </c>
      <c r="H30" s="20"/>
      <c r="I30" s="22"/>
    </row>
    <row r="31" spans="2:9" ht="30" customHeight="1" x14ac:dyDescent="0.3">
      <c r="B31" s="1">
        <v>27</v>
      </c>
      <c r="C31" s="1" t="s">
        <v>430</v>
      </c>
      <c r="D31" s="1" t="s">
        <v>491</v>
      </c>
      <c r="E31" s="17"/>
      <c r="F31" s="11" t="s">
        <v>113</v>
      </c>
      <c r="G31" s="17" t="s">
        <v>491</v>
      </c>
      <c r="H31" s="20"/>
      <c r="I31" s="22"/>
    </row>
    <row r="32" spans="2:9" ht="30" customHeight="1" x14ac:dyDescent="0.3">
      <c r="B32" s="1">
        <v>28</v>
      </c>
      <c r="C32" s="1" t="s">
        <v>306</v>
      </c>
      <c r="D32" s="7" t="s">
        <v>491</v>
      </c>
      <c r="E32" s="17"/>
      <c r="F32" s="2"/>
      <c r="G32" s="17" t="s">
        <v>491</v>
      </c>
      <c r="H32" s="20"/>
      <c r="I32" s="22"/>
    </row>
    <row r="33" spans="2:9" ht="30" customHeight="1" x14ac:dyDescent="0.3">
      <c r="B33" s="1">
        <v>29</v>
      </c>
      <c r="C33" s="1" t="s">
        <v>21</v>
      </c>
      <c r="D33" s="1" t="s">
        <v>491</v>
      </c>
      <c r="E33" s="17"/>
      <c r="F33" s="14"/>
      <c r="G33" s="11"/>
      <c r="H33" s="11"/>
      <c r="I33" s="22" t="s">
        <v>113</v>
      </c>
    </row>
    <row r="34" spans="2:9" ht="30" customHeight="1" x14ac:dyDescent="0.3">
      <c r="B34" s="1">
        <v>30</v>
      </c>
      <c r="C34" s="1" t="s">
        <v>516</v>
      </c>
      <c r="D34" s="1" t="s">
        <v>491</v>
      </c>
      <c r="E34" s="17"/>
      <c r="F34" s="12"/>
      <c r="G34" s="11"/>
      <c r="H34" s="11"/>
      <c r="I34" s="22" t="s">
        <v>113</v>
      </c>
    </row>
    <row r="35" spans="2:9" ht="30" customHeight="1" x14ac:dyDescent="0.3">
      <c r="B35" s="1">
        <v>31</v>
      </c>
      <c r="C35" s="1" t="s">
        <v>484</v>
      </c>
      <c r="D35" s="35" t="s">
        <v>491</v>
      </c>
      <c r="E35" s="17"/>
      <c r="F35" s="6" t="s">
        <v>405</v>
      </c>
      <c r="G35" s="11"/>
      <c r="H35" s="11"/>
      <c r="I35" s="22"/>
    </row>
    <row r="36" spans="2:9" ht="30" customHeight="1" x14ac:dyDescent="0.3">
      <c r="B36" s="1">
        <v>32</v>
      </c>
      <c r="C36" s="1" t="s">
        <v>281</v>
      </c>
      <c r="D36" s="7" t="s">
        <v>491</v>
      </c>
      <c r="E36" s="17" t="s">
        <v>491</v>
      </c>
      <c r="F36" s="2"/>
      <c r="G36" s="11"/>
      <c r="H36" s="11"/>
      <c r="I36" s="24"/>
    </row>
    <row r="37" spans="2:9" ht="30" customHeight="1" x14ac:dyDescent="0.3">
      <c r="B37" s="1">
        <v>33</v>
      </c>
      <c r="C37" s="1" t="s">
        <v>401</v>
      </c>
      <c r="D37" s="1" t="s">
        <v>40</v>
      </c>
      <c r="E37" s="17" t="s">
        <v>40</v>
      </c>
      <c r="F37" s="36" t="s">
        <v>393</v>
      </c>
      <c r="G37" s="11"/>
      <c r="H37" s="11"/>
      <c r="I37" s="22"/>
    </row>
    <row r="38" spans="2:9" ht="30" customHeight="1" x14ac:dyDescent="0.3">
      <c r="B38" s="1">
        <v>34</v>
      </c>
      <c r="C38" s="1" t="s">
        <v>261</v>
      </c>
      <c r="D38" s="1" t="s">
        <v>491</v>
      </c>
      <c r="E38" s="17"/>
      <c r="F38" s="12"/>
      <c r="G38" s="17" t="s">
        <v>491</v>
      </c>
      <c r="H38" s="20"/>
      <c r="I38" s="22"/>
    </row>
    <row r="39" spans="2:9" ht="30" customHeight="1" x14ac:dyDescent="0.3">
      <c r="B39" s="1">
        <v>35</v>
      </c>
      <c r="C39" s="1" t="s">
        <v>98</v>
      </c>
      <c r="D39" s="1" t="s">
        <v>491</v>
      </c>
      <c r="E39" s="17" t="s">
        <v>491</v>
      </c>
      <c r="F39" s="12"/>
      <c r="G39" s="11"/>
      <c r="H39" s="11"/>
      <c r="I39" s="24"/>
    </row>
    <row r="40" spans="2:9" s="30" customFormat="1" ht="30" customHeight="1" x14ac:dyDescent="0.3">
      <c r="B40" s="26">
        <v>36</v>
      </c>
      <c r="C40" s="26" t="s">
        <v>510</v>
      </c>
      <c r="D40" s="26"/>
      <c r="E40" s="26"/>
      <c r="F40" s="27" t="s">
        <v>211</v>
      </c>
      <c r="G40" s="28"/>
      <c r="H40" s="28"/>
      <c r="I40" s="29"/>
    </row>
    <row r="41" spans="2:9" ht="30" customHeight="1" x14ac:dyDescent="0.3">
      <c r="B41" s="1">
        <v>37</v>
      </c>
      <c r="C41" s="1" t="s">
        <v>129</v>
      </c>
      <c r="D41" s="1" t="s">
        <v>491</v>
      </c>
      <c r="E41" s="23" t="s">
        <v>491</v>
      </c>
      <c r="F41" s="12"/>
      <c r="G41" s="17" t="s">
        <v>491</v>
      </c>
      <c r="H41" s="20"/>
      <c r="I41" s="22"/>
    </row>
    <row r="42" spans="2:9" ht="30" customHeight="1" x14ac:dyDescent="0.3">
      <c r="B42" s="1">
        <v>38</v>
      </c>
      <c r="C42" s="1" t="s">
        <v>531</v>
      </c>
      <c r="D42" s="1" t="s">
        <v>491</v>
      </c>
      <c r="E42" s="17" t="s">
        <v>491</v>
      </c>
      <c r="F42" s="12"/>
      <c r="G42" s="11"/>
      <c r="H42" s="11"/>
      <c r="I42" s="24"/>
    </row>
    <row r="43" spans="2:9" ht="30" customHeight="1" x14ac:dyDescent="0.3">
      <c r="B43" s="1">
        <v>39</v>
      </c>
      <c r="C43" s="1" t="s">
        <v>33</v>
      </c>
      <c r="D43" s="35" t="s">
        <v>491</v>
      </c>
      <c r="E43" s="17"/>
      <c r="F43" s="12"/>
      <c r="G43" s="11"/>
      <c r="H43" s="11"/>
      <c r="I43" s="22"/>
    </row>
    <row r="44" spans="2:9" ht="30" customHeight="1" x14ac:dyDescent="0.3">
      <c r="B44" s="1">
        <v>40</v>
      </c>
      <c r="C44" s="1" t="s">
        <v>150</v>
      </c>
      <c r="D44" s="1" t="s">
        <v>491</v>
      </c>
      <c r="E44" s="17" t="s">
        <v>491</v>
      </c>
      <c r="F44" s="12"/>
      <c r="G44" s="11"/>
      <c r="H44" s="11"/>
      <c r="I44" s="24"/>
    </row>
    <row r="45" spans="2:9" ht="30" customHeight="1" x14ac:dyDescent="0.3">
      <c r="B45" s="1">
        <v>41</v>
      </c>
      <c r="C45" s="1" t="s">
        <v>489</v>
      </c>
      <c r="D45" s="1" t="s">
        <v>491</v>
      </c>
      <c r="E45" s="17" t="s">
        <v>491</v>
      </c>
      <c r="F45" s="12"/>
      <c r="G45" s="17" t="s">
        <v>491</v>
      </c>
      <c r="H45" s="20"/>
      <c r="I45" s="22"/>
    </row>
    <row r="46" spans="2:9" ht="30" customHeight="1" x14ac:dyDescent="0.3">
      <c r="B46" s="1">
        <v>42</v>
      </c>
      <c r="C46" s="1" t="s">
        <v>114</v>
      </c>
      <c r="D46" s="1"/>
      <c r="E46" s="17"/>
      <c r="F46" s="9" t="s">
        <v>113</v>
      </c>
      <c r="G46" s="11"/>
      <c r="H46" s="11"/>
      <c r="I46" s="22"/>
    </row>
    <row r="47" spans="2:9" ht="30" customHeight="1" x14ac:dyDescent="0.3">
      <c r="B47" s="1">
        <v>43</v>
      </c>
      <c r="C47" s="1" t="s">
        <v>527</v>
      </c>
      <c r="D47" s="7" t="s">
        <v>491</v>
      </c>
      <c r="E47" s="17" t="s">
        <v>491</v>
      </c>
      <c r="F47" s="2"/>
      <c r="G47" s="17" t="s">
        <v>491</v>
      </c>
      <c r="H47" s="20"/>
      <c r="I47" s="22"/>
    </row>
    <row r="48" spans="2:9" ht="30" customHeight="1" x14ac:dyDescent="0.3">
      <c r="B48" s="1">
        <v>44</v>
      </c>
      <c r="C48" s="1" t="s">
        <v>607</v>
      </c>
      <c r="D48" s="1"/>
      <c r="E48" s="17"/>
      <c r="F48" s="9" t="s">
        <v>113</v>
      </c>
      <c r="G48" s="11"/>
      <c r="H48" s="11"/>
      <c r="I48" s="22"/>
    </row>
    <row r="49" spans="2:9" ht="30" customHeight="1" x14ac:dyDescent="0.3">
      <c r="B49" s="1">
        <v>45</v>
      </c>
      <c r="C49" s="1" t="s">
        <v>132</v>
      </c>
      <c r="D49" s="13" t="s">
        <v>491</v>
      </c>
      <c r="E49" s="17" t="s">
        <v>491</v>
      </c>
      <c r="F49" s="17"/>
      <c r="G49" s="17" t="s">
        <v>491</v>
      </c>
      <c r="H49" s="20"/>
      <c r="I49" s="22"/>
    </row>
    <row r="50" spans="2:9" ht="30" customHeight="1" x14ac:dyDescent="0.3">
      <c r="B50" s="1">
        <v>46</v>
      </c>
      <c r="C50" s="1" t="s">
        <v>222</v>
      </c>
      <c r="D50" s="32" t="s">
        <v>491</v>
      </c>
      <c r="E50" s="17"/>
      <c r="F50" s="11"/>
      <c r="G50" s="11"/>
      <c r="H50" s="11"/>
      <c r="I50" s="22"/>
    </row>
    <row r="51" spans="2:9" ht="30" customHeight="1" x14ac:dyDescent="0.3">
      <c r="B51" s="1">
        <v>47</v>
      </c>
      <c r="C51" s="1" t="s">
        <v>612</v>
      </c>
      <c r="D51" s="1" t="s">
        <v>491</v>
      </c>
      <c r="E51" s="17" t="s">
        <v>491</v>
      </c>
      <c r="F51" s="12"/>
      <c r="G51" s="11"/>
      <c r="H51" s="20" t="s">
        <v>491</v>
      </c>
      <c r="I51" s="24" t="s">
        <v>29</v>
      </c>
    </row>
    <row r="52" spans="2:9" ht="30" customHeight="1" x14ac:dyDescent="0.3">
      <c r="B52" s="1">
        <v>48</v>
      </c>
      <c r="C52" s="1" t="s">
        <v>370</v>
      </c>
      <c r="D52" s="1" t="s">
        <v>491</v>
      </c>
      <c r="E52" s="17" t="s">
        <v>491</v>
      </c>
      <c r="F52" s="14"/>
      <c r="G52" s="11"/>
      <c r="H52" s="20" t="s">
        <v>491</v>
      </c>
      <c r="I52" s="24" t="s">
        <v>526</v>
      </c>
    </row>
    <row r="53" spans="2:9" ht="30" customHeight="1" x14ac:dyDescent="0.3">
      <c r="B53" s="1">
        <v>49</v>
      </c>
      <c r="C53" s="1" t="s">
        <v>369</v>
      </c>
      <c r="D53" s="1" t="s">
        <v>491</v>
      </c>
      <c r="E53" s="23" t="s">
        <v>491</v>
      </c>
      <c r="F53" s="12"/>
      <c r="G53" s="17" t="s">
        <v>491</v>
      </c>
      <c r="H53" s="20"/>
      <c r="I53" s="22"/>
    </row>
    <row r="54" spans="2:9" ht="30" customHeight="1" x14ac:dyDescent="0.3">
      <c r="B54" s="1">
        <v>50</v>
      </c>
      <c r="C54" s="1" t="s">
        <v>1</v>
      </c>
      <c r="D54" s="33" t="s">
        <v>491</v>
      </c>
      <c r="E54" s="17"/>
      <c r="F54" s="2"/>
      <c r="G54" s="11"/>
      <c r="H54" s="11"/>
      <c r="I54" s="22"/>
    </row>
    <row r="55" spans="2:9" ht="30" customHeight="1" x14ac:dyDescent="0.3">
      <c r="B55" s="1">
        <v>51</v>
      </c>
      <c r="C55" s="1" t="s">
        <v>56</v>
      </c>
      <c r="D55" s="13" t="s">
        <v>491</v>
      </c>
      <c r="E55" s="17"/>
      <c r="F55" s="2"/>
      <c r="G55" s="21" t="s">
        <v>491</v>
      </c>
      <c r="H55" s="21"/>
      <c r="I55" s="22" t="s">
        <v>574</v>
      </c>
    </row>
    <row r="56" spans="2:9" ht="30" customHeight="1" x14ac:dyDescent="0.3">
      <c r="B56" s="1">
        <v>52</v>
      </c>
      <c r="C56" s="1" t="s">
        <v>143</v>
      </c>
      <c r="D56" s="1" t="s">
        <v>491</v>
      </c>
      <c r="E56" s="17"/>
      <c r="F56" s="34" t="s">
        <v>10</v>
      </c>
      <c r="G56" s="17" t="s">
        <v>491</v>
      </c>
      <c r="H56" s="20"/>
      <c r="I56" s="22"/>
    </row>
    <row r="57" spans="2:9" ht="30" customHeight="1" x14ac:dyDescent="0.3">
      <c r="B57" s="1">
        <v>53</v>
      </c>
      <c r="C57" s="1" t="s">
        <v>472</v>
      </c>
      <c r="D57" s="23" t="s">
        <v>491</v>
      </c>
      <c r="E57" s="17"/>
      <c r="F57" s="34" t="s">
        <v>439</v>
      </c>
      <c r="G57" s="11"/>
      <c r="H57" s="11"/>
      <c r="I57" s="22"/>
    </row>
    <row r="58" spans="2:9" ht="30" customHeight="1" x14ac:dyDescent="0.3">
      <c r="B58" s="1">
        <v>54</v>
      </c>
      <c r="C58" s="1" t="s">
        <v>296</v>
      </c>
      <c r="D58" s="1" t="s">
        <v>491</v>
      </c>
      <c r="E58" s="17"/>
      <c r="F58" s="34" t="s">
        <v>351</v>
      </c>
      <c r="G58" s="17"/>
      <c r="H58" s="20" t="s">
        <v>491</v>
      </c>
      <c r="I58" s="22" t="s">
        <v>283</v>
      </c>
    </row>
    <row r="59" spans="2:9" s="30" customFormat="1" ht="30" customHeight="1" x14ac:dyDescent="0.3">
      <c r="B59" s="26">
        <v>55</v>
      </c>
      <c r="C59" s="26" t="s">
        <v>167</v>
      </c>
      <c r="D59" s="26"/>
      <c r="E59" s="26"/>
      <c r="F59" s="27" t="s">
        <v>503</v>
      </c>
      <c r="G59" s="28"/>
      <c r="H59" s="28"/>
      <c r="I59" s="29" t="s">
        <v>113</v>
      </c>
    </row>
    <row r="60" spans="2:9" ht="30" customHeight="1" x14ac:dyDescent="0.3">
      <c r="B60" s="1">
        <v>56</v>
      </c>
      <c r="C60" s="1" t="s">
        <v>390</v>
      </c>
      <c r="D60" s="1"/>
      <c r="E60" s="17"/>
      <c r="F60" s="6" t="s">
        <v>168</v>
      </c>
      <c r="G60" s="11"/>
      <c r="H60" s="11"/>
      <c r="I60" s="22" t="s">
        <v>113</v>
      </c>
    </row>
    <row r="61" spans="2:9" ht="30" customHeight="1" x14ac:dyDescent="0.3">
      <c r="B61" s="1">
        <v>57</v>
      </c>
      <c r="C61" s="1" t="s">
        <v>371</v>
      </c>
      <c r="D61" s="1" t="s">
        <v>491</v>
      </c>
      <c r="E61" s="23" t="s">
        <v>491</v>
      </c>
      <c r="F61" s="12"/>
      <c r="G61" s="17"/>
      <c r="H61" s="20"/>
      <c r="I61" s="22" t="s">
        <v>113</v>
      </c>
    </row>
    <row r="62" spans="2:9" ht="30" customHeight="1" x14ac:dyDescent="0.3">
      <c r="B62" s="1">
        <v>58</v>
      </c>
      <c r="C62" s="1" t="s">
        <v>2</v>
      </c>
      <c r="D62" s="1" t="s">
        <v>491</v>
      </c>
      <c r="E62" s="33" t="s">
        <v>491</v>
      </c>
      <c r="F62" s="12"/>
      <c r="G62" s="17"/>
      <c r="H62" s="20"/>
      <c r="I62" s="22" t="s">
        <v>166</v>
      </c>
    </row>
    <row r="63" spans="2:9" ht="30" customHeight="1" x14ac:dyDescent="0.3">
      <c r="B63" s="1">
        <v>59</v>
      </c>
      <c r="C63" s="1" t="s">
        <v>151</v>
      </c>
      <c r="D63" s="1" t="s">
        <v>491</v>
      </c>
      <c r="E63" s="17" t="s">
        <v>491</v>
      </c>
      <c r="F63" s="12"/>
      <c r="G63" s="11"/>
      <c r="H63" s="11"/>
      <c r="I63" s="24"/>
    </row>
    <row r="64" spans="2:9" ht="30" customHeight="1" x14ac:dyDescent="0.3">
      <c r="B64" s="1">
        <v>60</v>
      </c>
      <c r="C64" s="1" t="s">
        <v>613</v>
      </c>
      <c r="D64" s="1" t="s">
        <v>491</v>
      </c>
      <c r="E64" s="31" t="s">
        <v>491</v>
      </c>
      <c r="F64" s="11"/>
      <c r="G64" s="17" t="s">
        <v>491</v>
      </c>
      <c r="H64" s="20"/>
      <c r="I64" s="22"/>
    </row>
    <row r="89" spans="2:4" s="3" customFormat="1" x14ac:dyDescent="0.3">
      <c r="B89" s="4"/>
      <c r="C89" s="4"/>
      <c r="D89" s="4"/>
    </row>
  </sheetData>
  <autoFilter ref="B4:I64" xr:uid="{00000000-0009-0000-0000-000002000000}"/>
  <mergeCells count="2">
    <mergeCell ref="B2:F2"/>
    <mergeCell ref="G2:I2"/>
  </mergeCells>
  <phoneticPr fontId="11" type="noConversion"/>
  <pageMargins left="0.75" right="0.75" top="1" bottom="1" header="0.5" footer="0.5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담당자 현황</vt:lpstr>
      <vt:lpstr>회신리스트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김종윤3</cp:lastModifiedBy>
  <cp:revision>2</cp:revision>
  <cp:lastPrinted>2021-12-07T06:44:22Z</cp:lastPrinted>
  <dcterms:created xsi:type="dcterms:W3CDTF">2020-08-31T17:36:33Z</dcterms:created>
  <dcterms:modified xsi:type="dcterms:W3CDTF">2025-01-15T07:51:14Z</dcterms:modified>
  <cp:version>1100.0100.06</cp:version>
</cp:coreProperties>
</file>